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_FilterDatabase" localSheetId="2" hidden="1">'приложение 3'!$A$12:$I$185</definedName>
  </definedNames>
  <calcPr fullCalcOnLoad="1"/>
</workbook>
</file>

<file path=xl/sharedStrings.xml><?xml version="1.0" encoding="utf-8"?>
<sst xmlns="http://schemas.openxmlformats.org/spreadsheetml/2006/main" count="1085" uniqueCount="382">
  <si>
    <t>0104</t>
  </si>
  <si>
    <t>0300</t>
  </si>
  <si>
    <t>0400</t>
  </si>
  <si>
    <t>МУП "Восточное коммунальное хозяйство"</t>
  </si>
  <si>
    <t>0412</t>
  </si>
  <si>
    <t>0200</t>
  </si>
  <si>
    <t>0203</t>
  </si>
  <si>
    <t>0310</t>
  </si>
  <si>
    <t>0503</t>
  </si>
  <si>
    <t>1200</t>
  </si>
  <si>
    <t>в процентах к сумме средств, отраженных в графе 4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</si>
  <si>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</si>
  <si>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</si>
  <si>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Обеспечение пожарной безопасности</t>
  </si>
  <si>
    <t xml:space="preserve">        Благоустройство</t>
  </si>
  <si>
    <t xml:space="preserve">      СРЕДСТВА МАССОВОЙ ИНФОРМАЦИИ</t>
  </si>
  <si>
    <t>0500</t>
  </si>
  <si>
    <t>0502</t>
  </si>
  <si>
    <t>0700</t>
  </si>
  <si>
    <t>0707</t>
  </si>
  <si>
    <t>0800</t>
  </si>
  <si>
    <t>0801</t>
  </si>
  <si>
    <t>1100</t>
  </si>
  <si>
    <t>Код раздела, подраз-дела</t>
  </si>
  <si>
    <t>Код вида расхо-дов</t>
  </si>
  <si>
    <t>Исполненено</t>
  </si>
  <si>
    <t>3</t>
  </si>
  <si>
    <t>0100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</si>
  <si>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</si>
  <si>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</t>
  </si>
  <si>
    <t>Источники финансирования дефицита местного бюджета</t>
  </si>
  <si>
    <t>Администрация муниципального образования</t>
  </si>
  <si>
    <t>к Решению Думы</t>
  </si>
  <si>
    <t>в рублях</t>
  </si>
  <si>
    <t>Приложение № 3</t>
  </si>
  <si>
    <t>Наименование ведомства, раздела, подраздела, целевой статьи и вида расходов</t>
  </si>
  <si>
    <t>Наименование раздела, подраздела, целевой статьи и вида расходов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</si>
  <si>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</si>
  <si>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</si>
  <si>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</si>
  <si>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</si>
  <si>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>0113</t>
  </si>
  <si>
    <t>0000</t>
  </si>
  <si>
    <t>000</t>
  </si>
  <si>
    <t>Восточное сельское поселение</t>
  </si>
  <si>
    <t>Администрация муниципального образования Восточное сельское поселение</t>
  </si>
  <si>
    <r>
      <t>"Восточное сельское поселение</t>
    </r>
    <r>
      <rPr>
        <b/>
        <sz val="8"/>
        <rFont val="Times New Roman"/>
        <family val="1"/>
      </rPr>
      <t>"</t>
    </r>
  </si>
  <si>
    <t>в процентах к сумме средств, отраженных в графе 7</t>
  </si>
  <si>
    <t xml:space="preserve">      КУЛЬТУРА, КИНЕМАТОГРАФИЯ</t>
  </si>
  <si>
    <t xml:space="preserve">      ФИЗИЧЕСКАЯ КУЛЬТУРА И СПОРТ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</si>
  <si>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</si>
  <si>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 xml:space="preserve">Погашение  бюджетом поселения бюджетных  кредитов,  полученных   от других  бюджетов  бюджетной  системы  Российской Федерации в валюте Российской Федерации
</t>
  </si>
  <si>
    <t>Уменьшение прочих остатков денежных средств бюджета поселения</t>
  </si>
  <si>
    <t>Возврат бюджетных кредитов, предоставленных юридическим лицам из бюджета поселения в валюте Российской Федерации</t>
  </si>
  <si>
    <t>Увеличение прочих остатков денежных средств бюджета поселения</t>
  </si>
  <si>
    <t xml:space="preserve">Исполнение муниципальных гарантий бюджета поселения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</si>
  <si>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0409</t>
  </si>
  <si>
    <t>1102</t>
  </si>
  <si>
    <t>1202</t>
  </si>
  <si>
    <t>920</t>
  </si>
  <si>
    <t xml:space="preserve">        Дорожное хозяйство, дорожные фонды</t>
  </si>
  <si>
    <t xml:space="preserve">        Массовый спорт</t>
  </si>
  <si>
    <t xml:space="preserve">        Периодическая печать и издательства</t>
  </si>
  <si>
    <t>920 00 00 00 00 00 0000 000</t>
  </si>
  <si>
    <t>920 01 03 00 00 10 0000 710</t>
  </si>
  <si>
    <t>920 01 03 00 00 10 0000 810</t>
  </si>
  <si>
    <t>920 01 05 02 01 10 0000 510</t>
  </si>
  <si>
    <t>920 01 05 02 01 10 0000 610</t>
  </si>
  <si>
    <t>920 01 06 05 01 10 0000 640</t>
  </si>
  <si>
    <t>0314</t>
  </si>
  <si>
    <t>0501</t>
  </si>
  <si>
    <t>1000</t>
  </si>
  <si>
    <t>1001</t>
  </si>
  <si>
    <t xml:space="preserve">        Другие вопросы в области национальной безопасности и правоохранительной деятельности</t>
  </si>
  <si>
    <t xml:space="preserve">        Жилищное хозяйство</t>
  </si>
  <si>
    <t>Приложение № 1</t>
  </si>
  <si>
    <t>муниципального образования</t>
  </si>
  <si>
    <t>№</t>
  </si>
  <si>
    <t>Единица измерения: руб.</t>
  </si>
  <si>
    <t>Код классификации доходов бюджета</t>
  </si>
  <si>
    <t>Наименование показателя</t>
  </si>
  <si>
    <t>Исполнено в  рублях</t>
  </si>
  <si>
    <t>Исполнено в процентах</t>
  </si>
  <si>
    <t>Управление Федеральной налоговой службы по Свердловской области</t>
  </si>
  <si>
    <t>Показатели исполнения</t>
  </si>
  <si>
    <t>Но- мер  стро- ки</t>
  </si>
  <si>
    <t>Цель гарантирования</t>
  </si>
  <si>
    <t>Наименование принципалов</t>
  </si>
  <si>
    <t>ВСЕГО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</si>
  <si>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</si>
  <si>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</si>
  <si>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рублях</t>
  </si>
  <si>
    <t xml:space="preserve"> Источники финансирования дефицита местного бюджета</t>
  </si>
  <si>
    <t xml:space="preserve"> Расходы местного бюджета</t>
  </si>
  <si>
    <t>ИТОГО ДОХОДОВ</t>
  </si>
  <si>
    <t>Приложение № 2</t>
  </si>
  <si>
    <t>92011301995100004130</t>
  </si>
  <si>
    <t xml:space="preserve">      СОЦИАЛЬНАЯ ПОЛИТИКА</t>
  </si>
  <si>
    <t xml:space="preserve">        Пенсионное обеспечение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</si>
  <si>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</si>
  <si>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</si>
  <si>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</si>
  <si>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</si>
  <si>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Коммунальное хозяйство</t>
  </si>
  <si>
    <t xml:space="preserve">      ОБРАЗОВАНИЕ</t>
  </si>
  <si>
    <t>Приложение № 5</t>
  </si>
  <si>
    <t xml:space="preserve">        Культура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</si>
  <si>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</si>
  <si>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4</t>
  </si>
  <si>
    <t>Код главного распорядителя</t>
  </si>
  <si>
    <t>Код целевой статьи</t>
  </si>
  <si>
    <t xml:space="preserve">муниципального образования </t>
  </si>
  <si>
    <t>Номер строки</t>
  </si>
  <si>
    <t>0102</t>
  </si>
  <si>
    <t>0103</t>
  </si>
  <si>
    <t xml:space="preserve">Показатели исполнения доходов бюджета муниципального образования "Восточное сельское поселение" </t>
  </si>
  <si>
    <t>18210102010011000110</t>
  </si>
  <si>
    <t>18210102030011000110</t>
  </si>
  <si>
    <t>18210102030013000110</t>
  </si>
  <si>
    <t>18210503010011000110</t>
  </si>
  <si>
    <t>18210601030101000110</t>
  </si>
  <si>
    <t>ВСЕГО РАСХОДОВ:</t>
  </si>
  <si>
    <t xml:space="preserve">              Глава муниципального образования</t>
  </si>
  <si>
    <t xml:space="preserve">              Депутаты представительного органа муниципального образования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</si>
  <si>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</si>
  <si>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920 01 06 04 01 10 0000 810</t>
  </si>
  <si>
    <t>Управление Федерального казначейства по Свердловской области</t>
  </si>
  <si>
    <t>10010302230010000110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</si>
  <si>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</si>
  <si>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</si>
  <si>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</si>
  <si>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</si>
  <si>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</si>
  <si>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</si>
  <si>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</si>
  <si>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18210102010013000110</t>
  </si>
  <si>
    <t>92011105075100003120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</si>
  <si>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</si>
  <si>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</si>
  <si>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</si>
  <si>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</si>
  <si>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</si>
  <si>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</si>
  <si>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</si>
  <si>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</si>
  <si>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</si>
  <si>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</si>
  <si>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</si>
  <si>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</si>
  <si>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</si>
  <si>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</si>
  <si>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</si>
  <si>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</si>
  <si>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</si>
  <si>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</si>
  <si>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</si>
  <si>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</si>
  <si>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</si>
  <si>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</si>
  <si>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</si>
  <si>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</si>
  <si>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</si>
  <si>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  Периодическая печать и издательства</t>
  </si>
  <si>
    <t xml:space="preserve">    Администрация сельского поселения</t>
  </si>
  <si>
    <t xml:space="preserve">          Непрограммные направления деятельности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</si>
  <si>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</si>
  <si>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</si>
  <si>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Обеспечение деятельности муниципальных органов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</si>
  <si>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</si>
  <si>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</si>
  <si>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</si>
  <si>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</si>
  <si>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 xml:space="preserve">                Расходы на выплаты персоналу казенных учреждений</t>
  </si>
  <si>
    <t>110</t>
  </si>
  <si>
    <t xml:space="preserve">              Мероприятия по осуществление первичного воинского учета на территориях, где отсутствуют военные комиссариаты</t>
  </si>
  <si>
    <t xml:space="preserve">              Организация и проведение мероприятий по обеспечению первичных мер пожарной безопасности населенных пунктов МО</t>
  </si>
  <si>
    <t xml:space="preserve">  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</si>
  <si>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  Содержание автомобильных дорог местного значения</t>
  </si>
  <si>
    <t xml:space="preserve">              Мероприятия по землеустройству и планированию</t>
  </si>
  <si>
    <t xml:space="preserve">              Проведение работ по капитальному ремонту и ремонту муниципального жилищного фонда муниципального образования</t>
  </si>
  <si>
    <t xml:space="preserve">              Замена ветхих коммунальных сетей</t>
  </si>
  <si>
    <t xml:space="preserve">              Обслуживание, содержание и ремонт уличного освещения</t>
  </si>
  <si>
    <t xml:space="preserve">              Организация и проведение мероприятий  по благоустройству территории поселения</t>
  </si>
  <si>
    <t xml:space="preserve">              Организация и проведение развлекательных конкурсных массовых мероприятий</t>
  </si>
  <si>
    <t xml:space="preserve">              Обеспечение деятельности подведомственного учреждения</t>
  </si>
  <si>
    <t xml:space="preserve">              Подписка на периодические издания</t>
  </si>
  <si>
    <t xml:space="preserve">              Доплаты к пенсиям, дополнительное пенсионное обеспечение</t>
  </si>
  <si>
    <t xml:space="preserve">                Публичные нормативные социальные выплаты гражданам</t>
  </si>
  <si>
    <t>310</t>
  </si>
  <si>
    <t xml:space="preserve">              Организация и проведение массовых  физкультурно-оздоровительных  и  спортивных  мероприятий</t>
  </si>
  <si>
    <t xml:space="preserve">              Мероприятия в сфере средств массовой информации</t>
  </si>
  <si>
    <t xml:space="preserve">              Мероприятия по обеспечению деятельности органов местного самоуправления</t>
  </si>
  <si>
    <t xml:space="preserve">              Содержание казенного имущества</t>
  </si>
  <si>
    <t xml:space="preserve">              Разработка и формирование технической документации на коммунальное хозяйство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</si>
  <si>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</si>
  <si>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</si>
  <si>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</si>
  <si>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</si>
  <si>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</si>
  <si>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</si>
  <si>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18210601030102100110</t>
  </si>
  <si>
    <t>18210606033101000110</t>
  </si>
  <si>
    <t>18210606043101000110</t>
  </si>
  <si>
    <t>18210606043102100110</t>
  </si>
  <si>
    <t>92010804020011000110</t>
  </si>
  <si>
    <t>92011105075100004120</t>
  </si>
  <si>
    <t>Субвенции бюджетам сельских поселений на осуществление первичного воинского учета на территориях, где отсутствую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</si>
  <si>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</si>
  <si>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 Прочие межбюджетные трансферты, передаваемые бюджетам сельских поселений</t>
  </si>
  <si>
    <t xml:space="preserve">      Транспорт</t>
  </si>
  <si>
    <t>0408</t>
  </si>
  <si>
    <t>0000000000</t>
  </si>
  <si>
    <t>7000000000</t>
  </si>
  <si>
    <t>7000121000</t>
  </si>
  <si>
    <t>7000421000</t>
  </si>
  <si>
    <t>7000221000</t>
  </si>
  <si>
    <t>2000000000</t>
  </si>
  <si>
    <t xml:space="preserve">            Подпрограмма 12 "Обеспечение деятельности органов местного самоуправления Восточного сельского поселения</t>
  </si>
  <si>
    <t>20Д0000000</t>
  </si>
  <si>
    <t>2010000000</t>
  </si>
  <si>
    <t>2010120000</t>
  </si>
  <si>
    <t>20Д0120000</t>
  </si>
  <si>
    <t xml:space="preserve">            Подпрограмма 16 "Правопорядок и безопасность на территории  муниципального образования "Восточное сельское поселение"</t>
  </si>
  <si>
    <t>20П0000000</t>
  </si>
  <si>
    <t>20П0141100</t>
  </si>
  <si>
    <t xml:space="preserve">  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</si>
  <si>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>2020000000</t>
  </si>
  <si>
    <t>2020151180</t>
  </si>
  <si>
    <t xml:space="preserve">  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</si>
  <si>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</si>
  <si>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</si>
  <si>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 xml:space="preserve">        Транспорт</t>
  </si>
  <si>
    <t xml:space="preserve">            Подпрограмма 5  "Развитие транспортного комплекса в муниципальном образовании "Восточное сельское поселение"</t>
  </si>
  <si>
    <t>2050000000</t>
  </si>
  <si>
    <t xml:space="preserve">              Обеспечение пассажирских перевозок</t>
  </si>
  <si>
    <t>2050320000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</si>
  <si>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</si>
  <si>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810</t>
  </si>
  <si>
    <t xml:space="preserve">              Межбюджетные трансферты на организацию пассажирских перевозок по подпрограмме 4 "Развитие транспортного комплекса в муниципальном образовании Камышловский муниципальный район на 2014-2020 годы"</t>
  </si>
  <si>
    <t>2050412402</t>
  </si>
  <si>
    <t>2050120000</t>
  </si>
  <si>
    <t>2050220000</t>
  </si>
  <si>
    <t xml:space="preserve">            Подпрограмма 6  "Подготовка документации по планировке и межеванию территории Восточного сельского поселения "</t>
  </si>
  <si>
    <t>2060000000</t>
  </si>
  <si>
    <t>2060120000</t>
  </si>
  <si>
    <t xml:space="preserve">  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</si>
  <si>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>2070000000</t>
  </si>
  <si>
    <t>2070120000</t>
  </si>
  <si>
    <t xml:space="preserve">    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</si>
  <si>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</si>
  <si>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</si>
  <si>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</si>
  <si>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</si>
  <si>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</si>
  <si>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</si>
  <si>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>2090220000</t>
  </si>
  <si>
    <t xml:space="preserve">    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</si>
  <si>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</si>
  <si>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20Б0120000</t>
  </si>
  <si>
    <t>20Б0220000</t>
  </si>
  <si>
    <t xml:space="preserve">    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</si>
  <si>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</si>
  <si>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</si>
  <si>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</si>
  <si>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</si>
  <si>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</si>
  <si>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</si>
  <si>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</si>
  <si>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 xml:space="preserve">  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</t>
  </si>
  <si>
    <t>20Г0000000</t>
  </si>
  <si>
    <t>20Г0220000</t>
  </si>
  <si>
    <t xml:space="preserve">            Подпрограмма 15 "Развитие физической культуры и спорта на территории  муниципального образования "Восточное сельское поселение"</t>
  </si>
  <si>
    <t>20Л0000000</t>
  </si>
  <si>
    <t>20Л0120000</t>
  </si>
  <si>
    <t>20Д0420000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</si>
  <si>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</si>
  <si>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</si>
  <si>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</si>
  <si>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</si>
  <si>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</si>
  <si>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</si>
  <si>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Единый сельскохозяйственный налог (сумма платежа(перерасчеты,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</si>
  <si>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</si>
  <si>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</si>
  <si>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</si>
  <si>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</si>
  <si>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</si>
  <si>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</si>
  <si>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 xml:space="preserve">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</si>
  <si>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</si>
  <si>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Молодежная политика</t>
  </si>
  <si>
    <t xml:space="preserve">      Социальное обеспечение населения</t>
  </si>
  <si>
    <t>1003</t>
  </si>
  <si>
    <t xml:space="preserve">          Муниципальная программа Комплексное развитие территории муниципального образования Восточное сельское поселение на период 2014-2020 годов</t>
  </si>
  <si>
    <t xml:space="preserve">            Подпрограмма 1 Повышение эффективности управления муниципальной собственностью МО Восточное сельское поселение</t>
  </si>
  <si>
    <t xml:space="preserve">  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</si>
  <si>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</si>
  <si>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 xml:space="preserve">              Межбюджетные трансферты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</t>
  </si>
  <si>
    <t>2060216016</t>
  </si>
  <si>
    <t xml:space="preserve">              Межбюджетные трансферты  на проведение землеустроительных работ по описанию местоположения границ населенных пунктов: д. Кашина, с. Никольское, д. Аксариха, п. Восточный, п. Ольховка, п. Аксариха, п. Ключики, п. Победа (за счет средств областного бюджета)</t>
  </si>
  <si>
    <t>2060343800</t>
  </si>
  <si>
    <t xml:space="preserve">              Проведение работ по установке счетчиков приборов учета энергоресурсов</t>
  </si>
  <si>
    <t>2090120000</t>
  </si>
  <si>
    <t xml:space="preserve">            Подпрограмма 17 "Развитие систем водоснабжения и водоотведения"</t>
  </si>
  <si>
    <t>20Ф0000000</t>
  </si>
  <si>
    <t>20Ф0120000</t>
  </si>
  <si>
    <t xml:space="preserve">        Молодежная политика</t>
  </si>
  <si>
    <t xml:space="preserve">        Социальное обеспечение населения</t>
  </si>
  <si>
    <t xml:space="preserve">  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</si>
  <si>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>20Г0120000</t>
  </si>
  <si>
    <t xml:space="preserve">                Иные выплаты населению</t>
  </si>
  <si>
    <t>360</t>
  </si>
  <si>
    <t xml:space="preserve">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</si>
  <si>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 xml:space="preserve"> Доходы от сдачи в аренду имущества, составляющего казну сельских поселений (за исключением земельных участков) (плата за пользование жилыми помещениями (плата за наем) муниципального жилищного фонда, находящегося в казне сельских поселений)</t>
  </si>
  <si>
    <t xml:space="preserve">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</si>
  <si>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92020230024100000151</t>
  </si>
  <si>
    <t>92020235118100000151</t>
  </si>
  <si>
    <t>92020249999100000151</t>
  </si>
  <si>
    <t>за  2018 год по кодам классификации доходов бюджета</t>
  </si>
  <si>
    <t xml:space="preserve">Сумма средств предусмотренная на 2018 год в решении о местном бюджете, в  рублях 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</si>
  <si>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</si>
  <si>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(сумма платежа(перерасчеты,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</si>
  <si>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</si>
  <si>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</si>
  <si>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92011402053100000440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</si>
  <si>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</si>
  <si>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92011701050100000180</t>
  </si>
  <si>
    <t xml:space="preserve">  Невыясненные поступления, зачисляемые в бюджеты сельских поселений</t>
  </si>
  <si>
    <t>92020235120100000151</t>
  </si>
  <si>
    <t xml:space="preserve">   Субвенции бюджетам сельских поселений на осуществление полномочий по составлениию (изменению) списков кандидатов в присяжные заседатели федеральных судов общей юрисдикции в Российской Федерации</t>
  </si>
  <si>
    <t>Показатели исполнения расходов бюджета муниципального образования "Восточное сельское поселение" за 2018 год по разделам и подразделам классификации расходов бюджета</t>
  </si>
  <si>
    <t>Сумма средств, предусмотренная на 2018 год в Решении о местном бюджете, в рублях</t>
  </si>
  <si>
    <t xml:space="preserve">      Судебная система</t>
  </si>
  <si>
    <t>0105</t>
  </si>
  <si>
    <t xml:space="preserve">      Обеспечение проведения выборов и референдумов</t>
  </si>
  <si>
    <t>0107</t>
  </si>
  <si>
    <t>Показатели исполнения расходов бюджета муниципального образования "Восточное сельское поселение" за 2018 год по ведомственной структуре расходов местного бюджета</t>
  </si>
  <si>
    <t>Сумма средств, предусмотрен-ная на 2018 год в Решении о местном бюджете, в рублях</t>
  </si>
  <si>
    <t xml:space="preserve">    Камышловская районная территориальная избирательная комиссия</t>
  </si>
  <si>
    <t>029</t>
  </si>
  <si>
    <t xml:space="preserve">        Обеспечение проведения выборов и референдумов</t>
  </si>
  <si>
    <t xml:space="preserve">              Проведение выборов</t>
  </si>
  <si>
    <t>7009020000</t>
  </si>
  <si>
    <t xml:space="preserve">                Специальные расходы</t>
  </si>
  <si>
    <t>880</t>
  </si>
  <si>
    <t xml:space="preserve">    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</si>
  <si>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</si>
  <si>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 xml:space="preserve">        Судебная система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</si>
  <si>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</si>
  <si>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</si>
  <si>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</si>
  <si>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</si>
  <si>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 xml:space="preserve">              Межбюджетные трансферты на установку технических средств охраны (видеонаблюдение. сигнализация. тревожные кнопки. турникеты и т.д.)</t>
  </si>
  <si>
    <t>20П0217204</t>
  </si>
  <si>
    <t xml:space="preserve">  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</si>
  <si>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</si>
  <si>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</si>
  <si>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</si>
  <si>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  Проведение работ по разработке технической документации для действующего водозабора</t>
  </si>
  <si>
    <t xml:space="preserve">              Межбюджетные трансферты победителям конкурса "Инициатива -2018"</t>
  </si>
  <si>
    <t>20Ж0210000</t>
  </si>
  <si>
    <t xml:space="preserve">    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</si>
  <si>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</si>
  <si>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</si>
  <si>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20И0614102</t>
  </si>
  <si>
    <t xml:space="preserve">  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</si>
  <si>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20И0746500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</si>
  <si>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</si>
  <si>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20И09L5190</t>
  </si>
  <si>
    <t xml:space="preserve">                Премии и гранты</t>
  </si>
  <si>
    <t>350</t>
  </si>
  <si>
    <t>Показатели исполнения бюджета муниципального образования "Восточное сельское поселение" за 2018 год по источникам финансирования дефицита местного бюджета по кодам классификации источников финансирования дефицитов бюджетов</t>
  </si>
  <si>
    <t>Исполненено за 2018 год, в рублях</t>
  </si>
  <si>
    <t>муниципальных гарантий муниципального образования "Восточное сельское поселение" за 2018 год</t>
  </si>
  <si>
    <t xml:space="preserve">Раздел 1. Перечень подлежащих предоставлению муниципальных гарантий в 2018 году </t>
  </si>
  <si>
    <t>Утверждено по бюджету на 2018 год, в рублях</t>
  </si>
  <si>
    <t>Исполнено за 2018 год, в рублях</t>
  </si>
  <si>
    <t>Исполнено за 2018 год, в процентах</t>
  </si>
  <si>
    <t>Раздел 2. Общий объем бюджетных ассигнований, предусмотренных на исполнение муниципальных гарантий по возможным гарантийным случаям, в 2018 году</t>
  </si>
  <si>
    <t>Обязательства юридических лиц, связанные с созданием запаса топливно-энергетических ресурсов на муниципальных котельных отпускающих тепловую энергию перед  ИП Зейналовым Р.Н.</t>
  </si>
  <si>
    <t xml:space="preserve">         от 22.05.2019 г. № 26</t>
  </si>
  <si>
    <t>от 22.05.2019 г. № 26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</si>
</sst>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%"/>
    <numFmt numFmtId="196" formatCode="#,##0.0_ ;[Red]\-#,##0.0\ "/>
    <numFmt numFmtId="197" formatCode="#,##0.00000"/>
  </numFmts>
  <fonts count="56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12" borderId="0" applyNumberFormat="0" applyBorder="0" applyAlignment="0" applyProtection="0"/>
    <xf numFmtId="0" fontId="36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15" borderId="0" applyNumberFormat="0" applyBorder="0" applyAlignment="0" applyProtection="0"/>
    <xf numFmtId="0" fontId="8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8" borderId="0" applyNumberFormat="0" applyBorder="0" applyAlignment="0" applyProtection="0"/>
    <xf numFmtId="0" fontId="36" fillId="20" borderId="0" applyNumberFormat="0" applyBorder="0" applyAlignment="0" applyProtection="0"/>
    <xf numFmtId="0" fontId="8" fillId="14" borderId="0" applyNumberFormat="0" applyBorder="0" applyAlignment="0" applyProtection="0"/>
    <xf numFmtId="0" fontId="36" fillId="21" borderId="0" applyNumberFormat="0" applyBorder="0" applyAlignment="0" applyProtection="0"/>
    <xf numFmtId="0" fontId="8" fillId="22" borderId="0" applyNumberFormat="0" applyBorder="0" applyAlignment="0" applyProtection="0"/>
    <xf numFmtId="0" fontId="36" fillId="23" borderId="0" applyNumberFormat="0" applyBorder="0" applyAlignment="0" applyProtection="0"/>
    <xf numFmtId="0" fontId="9" fillId="24" borderId="0" applyNumberFormat="0" applyBorder="0" applyAlignment="0" applyProtection="0"/>
    <xf numFmtId="0" fontId="37" fillId="25" borderId="0" applyNumberFormat="0" applyBorder="0" applyAlignment="0" applyProtection="0"/>
    <xf numFmtId="0" fontId="9" fillId="16" borderId="0" applyNumberFormat="0" applyBorder="0" applyAlignment="0" applyProtection="0"/>
    <xf numFmtId="0" fontId="37" fillId="26" borderId="0" applyNumberFormat="0" applyBorder="0" applyAlignment="0" applyProtection="0"/>
    <xf numFmtId="0" fontId="9" fillId="18" borderId="0" applyNumberFormat="0" applyBorder="0" applyAlignment="0" applyProtection="0"/>
    <xf numFmtId="0" fontId="37" fillId="27" borderId="0" applyNumberFormat="0" applyBorder="0" applyAlignment="0" applyProtection="0"/>
    <xf numFmtId="0" fontId="9" fillId="28" borderId="0" applyNumberFormat="0" applyBorder="0" applyAlignment="0" applyProtection="0"/>
    <xf numFmtId="0" fontId="37" fillId="29" borderId="0" applyNumberFormat="0" applyBorder="0" applyAlignment="0" applyProtection="0"/>
    <xf numFmtId="0" fontId="9" fillId="30" borderId="0" applyNumberFormat="0" applyBorder="0" applyAlignment="0" applyProtection="0"/>
    <xf numFmtId="0" fontId="37" fillId="31" borderId="0" applyNumberFormat="0" applyBorder="0" applyAlignment="0" applyProtection="0"/>
    <xf numFmtId="0" fontId="9" fillId="32" borderId="0" applyNumberFormat="0" applyBorder="0" applyAlignment="0" applyProtection="0"/>
    <xf numFmtId="0" fontId="37" fillId="3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1" fillId="0" borderId="0">
      <alignment/>
      <protection/>
    </xf>
    <xf numFmtId="0" fontId="38" fillId="34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4" borderId="1">
      <alignment/>
      <protection/>
    </xf>
    <xf numFmtId="0" fontId="38" fillId="0" borderId="2">
      <alignment horizontal="center" vertical="center" wrapText="1"/>
      <protection/>
    </xf>
    <xf numFmtId="0" fontId="38" fillId="34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34" borderId="3">
      <alignment shrinkToFit="1"/>
      <protection/>
    </xf>
    <xf numFmtId="0" fontId="40" fillId="0" borderId="2">
      <alignment horizontal="left"/>
      <protection/>
    </xf>
    <xf numFmtId="4" fontId="40" fillId="35" borderId="2">
      <alignment horizontal="right" vertical="top" shrinkToFit="1"/>
      <protection/>
    </xf>
    <xf numFmtId="10" fontId="40" fillId="35" borderId="2">
      <alignment horizontal="right" vertical="top" shrinkToFit="1"/>
      <protection/>
    </xf>
    <xf numFmtId="0" fontId="38" fillId="34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0" fontId="38" fillId="34" borderId="3">
      <alignment horizontal="center"/>
      <protection/>
    </xf>
    <xf numFmtId="0" fontId="38" fillId="34" borderId="3">
      <alignment horizontal="left"/>
      <protection/>
    </xf>
    <xf numFmtId="0" fontId="38" fillId="34" borderId="4">
      <alignment horizontal="center"/>
      <protection/>
    </xf>
    <xf numFmtId="0" fontId="38" fillId="34" borderId="4">
      <alignment horizontal="left"/>
      <protection/>
    </xf>
    <xf numFmtId="10" fontId="40" fillId="35" borderId="2">
      <alignment horizontal="right" vertical="top" shrinkToFit="1"/>
      <protection/>
    </xf>
    <xf numFmtId="0" fontId="40" fillId="0" borderId="2">
      <alignment vertical="top" wrapText="1"/>
      <protection/>
    </xf>
    <xf numFmtId="4" fontId="40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0" fontId="9" fillId="37" borderId="0" applyNumberFormat="0" applyBorder="0" applyAlignment="0" applyProtection="0"/>
    <xf numFmtId="0" fontId="37" fillId="38" borderId="0" applyNumberFormat="0" applyBorder="0" applyAlignment="0" applyProtection="0"/>
    <xf numFmtId="0" fontId="9" fillId="39" borderId="0" applyNumberFormat="0" applyBorder="0" applyAlignment="0" applyProtection="0"/>
    <xf numFmtId="0" fontId="37" fillId="40" borderId="0" applyNumberFormat="0" applyBorder="0" applyAlignment="0" applyProtection="0"/>
    <xf numFmtId="0" fontId="9" fillId="41" borderId="0" applyNumberFormat="0" applyBorder="0" applyAlignment="0" applyProtection="0"/>
    <xf numFmtId="0" fontId="37" fillId="42" borderId="0" applyNumberFormat="0" applyBorder="0" applyAlignment="0" applyProtection="0"/>
    <xf numFmtId="0" fontId="9" fillId="28" borderId="0" applyNumberFormat="0" applyBorder="0" applyAlignment="0" applyProtection="0"/>
    <xf numFmtId="0" fontId="37" fillId="43" borderId="0" applyNumberFormat="0" applyBorder="0" applyAlignment="0" applyProtection="0"/>
    <xf numFmtId="0" fontId="9" fillId="30" borderId="0" applyNumberFormat="0" applyBorder="0" applyAlignment="0" applyProtection="0"/>
    <xf numFmtId="0" fontId="37" fillId="44" borderId="0" applyNumberFormat="0" applyBorder="0" applyAlignment="0" applyProtection="0"/>
    <xf numFmtId="0" fontId="9" fillId="45" borderId="0" applyNumberFormat="0" applyBorder="0" applyAlignment="0" applyProtection="0"/>
    <xf numFmtId="0" fontId="37" fillId="46" borderId="0" applyNumberFormat="0" applyBorder="0" applyAlignment="0" applyProtection="0"/>
    <xf numFmtId="0" fontId="10" fillId="12" borderId="5" applyNumberFormat="0" applyAlignment="0" applyProtection="0"/>
    <xf numFmtId="0" fontId="41" fillId="47" borderId="6" applyNumberFormat="0" applyAlignment="0" applyProtection="0"/>
    <xf numFmtId="0" fontId="11" fillId="48" borderId="7" applyNumberFormat="0" applyAlignment="0" applyProtection="0"/>
    <xf numFmtId="0" fontId="42" fillId="49" borderId="8" applyNumberFormat="0" applyAlignment="0" applyProtection="0"/>
    <xf numFmtId="0" fontId="12" fillId="48" borderId="5" applyNumberFormat="0" applyAlignment="0" applyProtection="0"/>
    <xf numFmtId="0" fontId="43" fillId="49" borderId="6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44" fillId="0" borderId="10" applyNumberFormat="0" applyFill="0" applyAlignment="0" applyProtection="0"/>
    <xf numFmtId="0" fontId="15" fillId="0" borderId="11" applyNumberFormat="0" applyFill="0" applyAlignment="0" applyProtection="0"/>
    <xf numFmtId="0" fontId="45" fillId="0" borderId="12" applyNumberFormat="0" applyFill="0" applyAlignment="0" applyProtection="0"/>
    <xf numFmtId="0" fontId="16" fillId="0" borderId="13" applyNumberFormat="0" applyFill="0" applyAlignment="0" applyProtection="0"/>
    <xf numFmtId="0" fontId="4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47" fillId="0" borderId="16" applyNumberFormat="0" applyFill="0" applyAlignment="0" applyProtection="0"/>
    <xf numFmtId="0" fontId="18" fillId="50" borderId="17" applyNumberFormat="0" applyAlignment="0" applyProtection="0"/>
    <xf numFmtId="0" fontId="48" fillId="51" borderId="18" applyNumberFormat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52" borderId="0" applyNumberFormat="0" applyBorder="0" applyAlignment="0" applyProtection="0"/>
    <xf numFmtId="0" fontId="50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54" borderId="0">
      <alignment/>
      <protection/>
    </xf>
    <xf numFmtId="0" fontId="31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1" fillId="55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36" fillId="35" borderId="2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1" applyNumberFormat="0" applyFill="0" applyAlignment="0" applyProtection="0"/>
    <xf numFmtId="0" fontId="53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5" fillId="5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4" fontId="7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7" fillId="0" borderId="23" xfId="0" applyNumberFormat="1" applyFont="1" applyBorder="1" applyAlignment="1">
      <alignment horizontal="right" vertical="top" wrapText="1"/>
    </xf>
    <xf numFmtId="4" fontId="27" fillId="0" borderId="23" xfId="0" applyNumberFormat="1" applyFont="1" applyBorder="1" applyAlignment="1">
      <alignment horizontal="right" vertical="top" wrapText="1"/>
    </xf>
    <xf numFmtId="4" fontId="7" fillId="0" borderId="23" xfId="141" applyNumberFormat="1" applyFont="1" applyBorder="1" applyAlignment="1">
      <alignment horizontal="right" vertical="top" wrapText="1"/>
    </xf>
    <xf numFmtId="0" fontId="5" fillId="0" borderId="24" xfId="0" applyFont="1" applyFill="1" applyBorder="1" applyAlignment="1">
      <alignment horizontal="left" vertical="top" wrapText="1"/>
    </xf>
    <xf numFmtId="0" fontId="6" fillId="36" borderId="25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4" fontId="4" fillId="36" borderId="25" xfId="0" applyNumberFormat="1" applyFont="1" applyFill="1" applyBorder="1" applyAlignment="1">
      <alignment horizontal="center" vertical="center" wrapText="1"/>
    </xf>
    <xf numFmtId="10" fontId="4" fillId="36" borderId="25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0" fillId="54" borderId="23" xfId="0" applyNumberFormat="1" applyFont="1" applyFill="1" applyBorder="1" applyAlignment="1">
      <alignment horizontal="center" vertical="center" shrinkToFit="1"/>
    </xf>
    <xf numFmtId="0" fontId="0" fillId="54" borderId="25" xfId="0" applyFont="1" applyFill="1" applyBorder="1" applyAlignment="1">
      <alignment horizontal="justify" vertical="top" wrapText="1"/>
    </xf>
    <xf numFmtId="4" fontId="0" fillId="0" borderId="25" xfId="0" applyNumberFormat="1" applyFont="1" applyBorder="1" applyAlignment="1">
      <alignment horizontal="center" vertical="center" wrapText="1"/>
    </xf>
    <xf numFmtId="0" fontId="6" fillId="58" borderId="23" xfId="0" applyFont="1" applyFill="1" applyBorder="1" applyAlignment="1">
      <alignment horizontal="center" vertical="center"/>
    </xf>
    <xf numFmtId="49" fontId="4" fillId="58" borderId="23" xfId="0" applyNumberFormat="1" applyFont="1" applyFill="1" applyBorder="1" applyAlignment="1">
      <alignment horizontal="center" vertical="center" shrinkToFit="1"/>
    </xf>
    <xf numFmtId="0" fontId="4" fillId="58" borderId="23" xfId="0" applyFont="1" applyFill="1" applyBorder="1" applyAlignment="1">
      <alignment horizontal="center" vertical="top" wrapText="1"/>
    </xf>
    <xf numFmtId="4" fontId="4" fillId="58" borderId="23" xfId="0" applyNumberFormat="1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4" fontId="1" fillId="59" borderId="23" xfId="0" applyNumberFormat="1" applyFont="1" applyFill="1" applyBorder="1" applyAlignment="1">
      <alignment horizontal="center" vertical="center" shrinkToFit="1"/>
    </xf>
    <xf numFmtId="4" fontId="1" fillId="0" borderId="23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54" borderId="23" xfId="0" applyFont="1" applyFill="1" applyBorder="1" applyAlignment="1">
      <alignment horizontal="justify" vertical="top" wrapText="1"/>
    </xf>
    <xf numFmtId="49" fontId="1" fillId="58" borderId="23" xfId="0" applyNumberFormat="1" applyFont="1" applyFill="1" applyBorder="1" applyAlignment="1">
      <alignment horizontal="center" vertical="center" shrinkToFit="1"/>
    </xf>
    <xf numFmtId="0" fontId="0" fillId="54" borderId="23" xfId="0" applyNumberFormat="1" applyFont="1" applyFill="1" applyBorder="1" applyAlignment="1">
      <alignment horizontal="justify" vertical="top" wrapText="1"/>
    </xf>
    <xf numFmtId="0" fontId="6" fillId="36" borderId="23" xfId="0" applyFont="1" applyFill="1" applyBorder="1" applyAlignment="1">
      <alignment horizontal="center" vertical="center"/>
    </xf>
    <xf numFmtId="4" fontId="4" fillId="36" borderId="23" xfId="0" applyNumberFormat="1" applyFont="1" applyFill="1" applyBorder="1" applyAlignment="1">
      <alignment horizontal="right" vertical="top" shrinkToFit="1"/>
    </xf>
    <xf numFmtId="0" fontId="2" fillId="60" borderId="0" xfId="0" applyFont="1" applyFill="1" applyAlignment="1">
      <alignment horizontal="center"/>
    </xf>
    <xf numFmtId="0" fontId="2" fillId="60" borderId="0" xfId="0" applyFont="1" applyFill="1" applyAlignment="1">
      <alignment/>
    </xf>
    <xf numFmtId="189" fontId="2" fillId="60" borderId="0" xfId="0" applyNumberFormat="1" applyFont="1" applyFill="1" applyAlignment="1">
      <alignment/>
    </xf>
    <xf numFmtId="0" fontId="2" fillId="60" borderId="0" xfId="0" applyFont="1" applyFill="1" applyAlignment="1">
      <alignment horizontal="right"/>
    </xf>
    <xf numFmtId="0" fontId="2" fillId="60" borderId="0" xfId="0" applyFont="1" applyFill="1" applyAlignment="1">
      <alignment horizontal="center" vertical="center"/>
    </xf>
    <xf numFmtId="0" fontId="2" fillId="60" borderId="23" xfId="0" applyNumberFormat="1" applyFont="1" applyFill="1" applyBorder="1" applyAlignment="1">
      <alignment horizontal="center" vertical="center"/>
    </xf>
    <xf numFmtId="0" fontId="2" fillId="60" borderId="23" xfId="0" applyNumberFormat="1" applyFont="1" applyFill="1" applyBorder="1" applyAlignment="1">
      <alignment horizontal="center" vertical="center" shrinkToFit="1"/>
    </xf>
    <xf numFmtId="0" fontId="2" fillId="6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54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54" borderId="23" xfId="0" applyFont="1" applyFill="1" applyBorder="1" applyAlignment="1">
      <alignment horizontal="justify" vertical="top" wrapText="1"/>
    </xf>
    <xf numFmtId="0" fontId="0" fillId="54" borderId="2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/>
    </xf>
    <xf numFmtId="0" fontId="38" fillId="0" borderId="23" xfId="83" applyNumberFormat="1" applyFont="1" applyFill="1" applyBorder="1" applyProtection="1">
      <alignment vertical="top" wrapText="1"/>
      <protection/>
    </xf>
    <xf numFmtId="1" fontId="38" fillId="0" borderId="23" xfId="61" applyNumberFormat="1" applyFont="1" applyFill="1" applyBorder="1" applyAlignment="1" applyProtection="1">
      <alignment horizontal="center" vertical="top" shrinkToFit="1"/>
      <protection/>
    </xf>
    <xf numFmtId="0" fontId="2" fillId="60" borderId="23" xfId="0" applyFont="1" applyFill="1" applyBorder="1" applyAlignment="1">
      <alignment horizontal="center" vertical="center" wrapText="1"/>
    </xf>
    <xf numFmtId="4" fontId="38" fillId="0" borderId="23" xfId="84" applyNumberFormat="1" applyFont="1" applyFill="1" applyBorder="1" applyProtection="1">
      <alignment horizontal="right" vertical="top" shrinkToFit="1"/>
      <protection/>
    </xf>
    <xf numFmtId="10" fontId="38" fillId="0" borderId="23" xfId="85" applyNumberFormat="1" applyFont="1" applyFill="1" applyBorder="1" applyProtection="1">
      <alignment horizontal="right" vertical="top" shrinkToFit="1"/>
      <protection/>
    </xf>
    <xf numFmtId="4" fontId="38" fillId="0" borderId="23" xfId="75" applyNumberFormat="1" applyFont="1" applyFill="1" applyBorder="1" applyAlignment="1" applyProtection="1">
      <alignment horizontal="right" vertical="top" shrinkToFit="1"/>
      <protection/>
    </xf>
    <xf numFmtId="10" fontId="38" fillId="0" borderId="23" xfId="82" applyNumberFormat="1" applyFont="1" applyFill="1" applyBorder="1" applyProtection="1">
      <alignment horizontal="right" vertical="top" shrinkToFit="1"/>
      <protection/>
    </xf>
    <xf numFmtId="0" fontId="2" fillId="0" borderId="23" xfId="0" applyFont="1" applyFill="1" applyBorder="1" applyAlignment="1">
      <alignment horizontal="center"/>
    </xf>
    <xf numFmtId="0" fontId="38" fillId="0" borderId="23" xfId="83" applyNumberFormat="1" applyFont="1" applyFill="1" applyBorder="1" applyProtection="1">
      <alignment vertical="top" wrapText="1"/>
      <protection/>
    </xf>
    <xf numFmtId="1" fontId="38" fillId="0" borderId="23" xfId="61" applyNumberFormat="1" applyFont="1" applyFill="1" applyBorder="1" applyAlignment="1" applyProtection="1">
      <alignment horizontal="center" vertical="top" shrinkToFit="1"/>
      <protection/>
    </xf>
    <xf numFmtId="4" fontId="38" fillId="0" borderId="23" xfId="84" applyNumberFormat="1" applyFont="1" applyFill="1" applyBorder="1" applyProtection="1">
      <alignment horizontal="right" vertical="top" shrinkToFit="1"/>
      <protection/>
    </xf>
    <xf numFmtId="10" fontId="38" fillId="0" borderId="23" xfId="85" applyNumberFormat="1" applyFont="1" applyFill="1" applyBorder="1" applyProtection="1">
      <alignment horizontal="right" vertical="top" shrinkToFit="1"/>
      <protection/>
    </xf>
    <xf numFmtId="4" fontId="38" fillId="0" borderId="23" xfId="75" applyNumberFormat="1" applyFont="1" applyFill="1" applyBorder="1" applyAlignment="1" applyProtection="1">
      <alignment horizontal="right" vertical="top" shrinkToFit="1"/>
      <protection/>
    </xf>
    <xf numFmtId="10" fontId="38" fillId="0" borderId="23" xfId="82" applyNumberFormat="1" applyFont="1" applyFill="1" applyBorder="1" applyProtection="1">
      <alignment horizontal="right" vertical="top" shrinkToFit="1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54" borderId="24" xfId="0" applyFont="1" applyFill="1" applyBorder="1" applyAlignment="1">
      <alignment horizontal="center" vertical="center" wrapText="1"/>
    </xf>
    <xf numFmtId="0" fontId="1" fillId="54" borderId="25" xfId="0" applyFont="1" applyFill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left" vertical="top" shrinkToFit="1"/>
    </xf>
    <xf numFmtId="49" fontId="4" fillId="36" borderId="28" xfId="0" applyNumberFormat="1" applyFont="1" applyFill="1" applyBorder="1" applyAlignment="1">
      <alignment horizontal="left" vertical="top" shrinkToFit="1"/>
    </xf>
    <xf numFmtId="0" fontId="0" fillId="54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8" fillId="0" borderId="23" xfId="72" applyNumberFormat="1" applyFont="1" applyFill="1" applyBorder="1" applyAlignment="1" applyProtection="1">
      <alignment horizontal="left"/>
      <protection/>
    </xf>
    <xf numFmtId="10" fontId="38" fillId="0" borderId="23" xfId="72" applyFont="1" applyFill="1" applyBorder="1" applyAlignment="1">
      <alignment horizontal="left"/>
      <protection/>
    </xf>
    <xf numFmtId="0" fontId="2" fillId="60" borderId="23" xfId="0" applyFont="1" applyFill="1" applyBorder="1" applyAlignment="1">
      <alignment horizontal="center" vertical="center"/>
    </xf>
    <xf numFmtId="0" fontId="6" fillId="60" borderId="0" xfId="0" applyFont="1" applyFill="1" applyAlignment="1">
      <alignment horizontal="center" vertical="center" wrapText="1"/>
    </xf>
    <xf numFmtId="0" fontId="2" fillId="60" borderId="23" xfId="0" applyFont="1" applyFill="1" applyBorder="1" applyAlignment="1">
      <alignment horizontal="center" vertical="center" wrapText="1"/>
    </xf>
    <xf numFmtId="0" fontId="38" fillId="0" borderId="23" xfId="72" applyNumberFormat="1" applyFont="1" applyFill="1" applyBorder="1" applyAlignment="1" applyProtection="1">
      <alignment horizontal="left"/>
      <protection/>
    </xf>
    <xf numFmtId="10" fontId="38" fillId="0" borderId="23" xfId="72" applyFont="1" applyFill="1" applyBorder="1" applyAlignment="1">
      <alignment horizontal="left"/>
      <protection/>
    </xf>
    <xf numFmtId="0" fontId="28" fillId="6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13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60" xfId="83"/>
    <cellStyle name="xl63" xfId="84"/>
    <cellStyle name="xl64" xfId="85"/>
    <cellStyle name="Акцент1" xfId="86"/>
    <cellStyle name="Акцент1 2" xfId="87"/>
    <cellStyle name="Акцент2" xfId="88"/>
    <cellStyle name="Акцент2 2" xfId="89"/>
    <cellStyle name="Акцент3" xfId="90"/>
    <cellStyle name="Акцент3 2" xfId="91"/>
    <cellStyle name="Акцент4" xfId="92"/>
    <cellStyle name="Акцент4 2" xfId="93"/>
    <cellStyle name="Акцент5" xfId="94"/>
    <cellStyle name="Акцент5 2" xfId="95"/>
    <cellStyle name="Акцент6" xfId="96"/>
    <cellStyle name="Акцент6 2" xfId="97"/>
    <cellStyle name="Ввод " xfId="98"/>
    <cellStyle name="Ввод  2" xfId="99"/>
    <cellStyle name="Вывод" xfId="100"/>
    <cellStyle name="Вывод 2" xfId="101"/>
    <cellStyle name="Вычисление" xfId="102"/>
    <cellStyle name="Вычисление 2" xfId="103"/>
    <cellStyle name="Hyperlink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3" xfId="124"/>
    <cellStyle name="Обычный 4" xfId="125"/>
    <cellStyle name="Обычный 5" xfId="126"/>
    <cellStyle name="Обычный 6" xfId="127"/>
    <cellStyle name="Followed Hyperlink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Percent" xfId="135"/>
    <cellStyle name="Процентный 2" xfId="136"/>
    <cellStyle name="Связанная ячейка" xfId="137"/>
    <cellStyle name="Связанная ячейка 2" xfId="138"/>
    <cellStyle name="Текст предупреждения" xfId="139"/>
    <cellStyle name="Текст предупреждения 2" xfId="140"/>
    <cellStyle name="Comma" xfId="141"/>
    <cellStyle name="Comma [0]" xfId="142"/>
    <cellStyle name="Хороший" xfId="143"/>
    <cellStyle name="Хороший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6.140625" style="0" customWidth="1"/>
    <col min="2" max="2" width="20.57421875" style="0" customWidth="1"/>
    <col min="3" max="3" width="48.421875" style="0" customWidth="1"/>
    <col min="4" max="4" width="12.7109375" style="0" customWidth="1"/>
    <col min="5" max="5" width="12.00390625" style="0" customWidth="1"/>
    <col min="6" max="6" width="12.421875" style="0" customWidth="1"/>
  </cols>
  <sheetData>
    <row r="1" spans="1:6" ht="12.75">
      <c r="A1" s="6"/>
      <c r="B1" s="64"/>
      <c r="C1" s="90" t="s">
        <v>75</v>
      </c>
      <c r="D1" s="91"/>
      <c r="E1" s="91"/>
      <c r="F1" s="91"/>
    </row>
    <row r="2" spans="1:6" ht="12.75">
      <c r="A2" s="6"/>
      <c r="B2" s="64"/>
      <c r="C2" s="90" t="s">
        <v>32</v>
      </c>
      <c r="D2" s="91"/>
      <c r="E2" s="91"/>
      <c r="F2" s="91"/>
    </row>
    <row r="3" spans="1:6" ht="12.75">
      <c r="A3" s="6"/>
      <c r="B3" s="64"/>
      <c r="C3" s="90" t="s">
        <v>76</v>
      </c>
      <c r="D3" s="91"/>
      <c r="E3" s="91"/>
      <c r="F3" s="91"/>
    </row>
    <row r="4" spans="1:6" ht="12.75">
      <c r="A4" s="6"/>
      <c r="B4" s="64"/>
      <c r="C4" s="90" t="s">
        <v>44</v>
      </c>
      <c r="D4" s="91"/>
      <c r="E4" s="91"/>
      <c r="F4" s="91"/>
    </row>
    <row r="5" spans="1:6" ht="12.75">
      <c r="A5" s="6"/>
      <c r="B5" s="7"/>
      <c r="C5" s="66"/>
      <c r="D5" s="66"/>
      <c r="E5" s="65" t="s">
        <v>380</v>
      </c>
      <c r="F5" s="89"/>
    </row>
    <row r="6" spans="1:6" ht="12.75">
      <c r="A6" s="6"/>
      <c r="B6" s="7"/>
      <c r="C6" s="66"/>
      <c r="D6" s="66"/>
      <c r="E6" s="65"/>
      <c r="F6" s="65"/>
    </row>
    <row r="7" spans="1:6" ht="15.75">
      <c r="A7" s="92" t="s">
        <v>115</v>
      </c>
      <c r="B7" s="93"/>
      <c r="C7" s="93"/>
      <c r="D7" s="93"/>
      <c r="E7" s="93"/>
      <c r="F7" s="93"/>
    </row>
    <row r="8" spans="1:6" ht="18" customHeight="1">
      <c r="A8" s="94" t="s">
        <v>318</v>
      </c>
      <c r="B8" s="95"/>
      <c r="C8" s="95"/>
      <c r="D8" s="95"/>
      <c r="E8" s="95"/>
      <c r="F8" s="95"/>
    </row>
    <row r="9" spans="1:6" ht="16.5" customHeight="1">
      <c r="A9" s="67"/>
      <c r="B9" s="68"/>
      <c r="C9" s="68"/>
      <c r="D9" s="68"/>
      <c r="E9" s="68"/>
      <c r="F9" s="68"/>
    </row>
    <row r="10" spans="1:6" ht="9" customHeight="1">
      <c r="A10" s="96" t="s">
        <v>78</v>
      </c>
      <c r="B10" s="97"/>
      <c r="C10" s="97"/>
      <c r="D10" s="97"/>
      <c r="E10" s="97"/>
      <c r="F10" s="97"/>
    </row>
    <row r="11" spans="1:6" ht="12.75" customHeight="1">
      <c r="A11" s="98" t="s">
        <v>77</v>
      </c>
      <c r="B11" s="100" t="s">
        <v>79</v>
      </c>
      <c r="C11" s="100" t="s">
        <v>80</v>
      </c>
      <c r="D11" s="104" t="s">
        <v>319</v>
      </c>
      <c r="E11" s="106" t="s">
        <v>81</v>
      </c>
      <c r="F11" s="106" t="s">
        <v>82</v>
      </c>
    </row>
    <row r="12" spans="1:6" ht="113.25" customHeight="1">
      <c r="A12" s="99"/>
      <c r="B12" s="101"/>
      <c r="C12" s="101"/>
      <c r="D12" s="105"/>
      <c r="E12" s="105"/>
      <c r="F12" s="105"/>
    </row>
    <row r="13" spans="1:6" ht="23.25" customHeight="1">
      <c r="A13" s="37">
        <v>1</v>
      </c>
      <c r="B13" s="69">
        <v>2</v>
      </c>
      <c r="C13" s="69">
        <v>3</v>
      </c>
      <c r="D13" s="70">
        <v>5</v>
      </c>
      <c r="E13" s="70">
        <v>6</v>
      </c>
      <c r="F13" s="70">
        <v>7</v>
      </c>
    </row>
    <row r="14" spans="1:6" ht="27" customHeight="1">
      <c r="A14" s="32">
        <v>1</v>
      </c>
      <c r="B14" s="33"/>
      <c r="C14" s="34" t="s">
        <v>126</v>
      </c>
      <c r="D14" s="35">
        <f>D15+D16+D17+D18</f>
        <v>1915000</v>
      </c>
      <c r="E14" s="35">
        <f>E15+E16+E17+E18</f>
        <v>2059598.4200000004</v>
      </c>
      <c r="F14" s="36">
        <f>E14/D14</f>
        <v>1.0755083133159271</v>
      </c>
    </row>
    <row r="15" spans="1:6" ht="78" customHeight="1">
      <c r="A15" s="37">
        <v>2</v>
      </c>
      <c r="B15" s="38" t="s">
        <v>127</v>
      </c>
      <c r="C15" s="39" t="s">
        <v>128</v>
      </c>
      <c r="D15" s="40">
        <v>850000</v>
      </c>
      <c r="E15" s="40">
        <v>917685.63</v>
      </c>
      <c r="F15" s="36">
        <f aca="true" t="shared" si="0" ref="F15:F48">E15/D15</f>
        <v>1.0796301529411765</v>
      </c>
    </row>
    <row r="16" spans="1:6" ht="90" customHeight="1">
      <c r="A16" s="37">
        <v>3</v>
      </c>
      <c r="B16" s="38" t="s">
        <v>129</v>
      </c>
      <c r="C16" s="39" t="s">
        <v>130</v>
      </c>
      <c r="D16" s="40">
        <v>8000</v>
      </c>
      <c r="E16" s="40">
        <v>8837.91</v>
      </c>
      <c r="F16" s="36">
        <f t="shared" si="0"/>
        <v>1.1047387499999999</v>
      </c>
    </row>
    <row r="17" spans="1:6" ht="77.25" customHeight="1">
      <c r="A17" s="37">
        <v>4</v>
      </c>
      <c r="B17" s="38" t="s">
        <v>131</v>
      </c>
      <c r="C17" s="39" t="s">
        <v>132</v>
      </c>
      <c r="D17" s="40">
        <v>1244000</v>
      </c>
      <c r="E17" s="40">
        <v>1338688.53</v>
      </c>
      <c r="F17" s="36">
        <f t="shared" si="0"/>
        <v>1.0761161816720257</v>
      </c>
    </row>
    <row r="18" spans="1:6" ht="78.75" customHeight="1">
      <c r="A18" s="37">
        <v>5</v>
      </c>
      <c r="B18" s="38" t="s">
        <v>133</v>
      </c>
      <c r="C18" s="39" t="s">
        <v>134</v>
      </c>
      <c r="D18" s="40">
        <v>-187000</v>
      </c>
      <c r="E18" s="40">
        <v>-205613.65</v>
      </c>
      <c r="F18" s="36">
        <f t="shared" si="0"/>
        <v>1.0995382352941176</v>
      </c>
    </row>
    <row r="19" spans="1:6" s="71" customFormat="1" ht="25.5">
      <c r="A19" s="41">
        <v>6</v>
      </c>
      <c r="B19" s="42"/>
      <c r="C19" s="43" t="s">
        <v>83</v>
      </c>
      <c r="D19" s="44">
        <f>SUM(D20:D36)</f>
        <v>1756810</v>
      </c>
      <c r="E19" s="44">
        <f>SUM(E20:E36)</f>
        <v>1802692.59</v>
      </c>
      <c r="F19" s="36">
        <f t="shared" si="0"/>
        <v>1.0261169904542893</v>
      </c>
    </row>
    <row r="20" spans="1:6" ht="120" customHeight="1">
      <c r="A20" s="45">
        <v>7</v>
      </c>
      <c r="B20" s="38" t="s">
        <v>116</v>
      </c>
      <c r="C20" s="51" t="s">
        <v>194</v>
      </c>
      <c r="D20" s="46">
        <v>831252</v>
      </c>
      <c r="E20" s="47">
        <v>874419.03</v>
      </c>
      <c r="F20" s="36">
        <f t="shared" si="0"/>
        <v>1.0519301367094456</v>
      </c>
    </row>
    <row r="21" spans="1:6" ht="92.25" customHeight="1">
      <c r="A21" s="45">
        <v>8</v>
      </c>
      <c r="B21" s="38" t="s">
        <v>195</v>
      </c>
      <c r="C21" s="51" t="s">
        <v>196</v>
      </c>
      <c r="D21" s="46">
        <v>550</v>
      </c>
      <c r="E21" s="47">
        <v>1099.6</v>
      </c>
      <c r="F21" s="36">
        <f t="shared" si="0"/>
        <v>1.999272727272727</v>
      </c>
    </row>
    <row r="22" spans="1:6" ht="117.75" customHeight="1">
      <c r="A22" s="45">
        <v>9</v>
      </c>
      <c r="B22" s="38" t="s">
        <v>135</v>
      </c>
      <c r="C22" s="51" t="s">
        <v>197</v>
      </c>
      <c r="D22" s="46">
        <v>6900</v>
      </c>
      <c r="E22" s="47">
        <v>6864.18</v>
      </c>
      <c r="F22" s="36">
        <f t="shared" si="0"/>
        <v>0.994808695652174</v>
      </c>
    </row>
    <row r="23" spans="1:6" ht="157.5" customHeight="1">
      <c r="A23" s="45">
        <v>10</v>
      </c>
      <c r="B23" s="38" t="s">
        <v>320</v>
      </c>
      <c r="C23" s="51" t="s">
        <v>321</v>
      </c>
      <c r="D23" s="46">
        <v>23</v>
      </c>
      <c r="E23" s="47">
        <v>22.65</v>
      </c>
      <c r="F23" s="36">
        <f t="shared" si="0"/>
        <v>0.9847826086956522</v>
      </c>
    </row>
    <row r="24" spans="1:6" ht="91.5" customHeight="1">
      <c r="A24" s="45">
        <v>11</v>
      </c>
      <c r="B24" s="38" t="s">
        <v>117</v>
      </c>
      <c r="C24" s="49" t="s">
        <v>198</v>
      </c>
      <c r="D24" s="46">
        <v>1200</v>
      </c>
      <c r="E24" s="47">
        <v>1207.38</v>
      </c>
      <c r="F24" s="36">
        <f t="shared" si="0"/>
        <v>1.00615</v>
      </c>
    </row>
    <row r="25" spans="1:6" ht="81" customHeight="1">
      <c r="A25" s="45">
        <v>12</v>
      </c>
      <c r="B25" s="38" t="s">
        <v>118</v>
      </c>
      <c r="C25" s="49" t="s">
        <v>199</v>
      </c>
      <c r="D25" s="46">
        <v>75</v>
      </c>
      <c r="E25" s="47">
        <v>89.07</v>
      </c>
      <c r="F25" s="36">
        <f t="shared" si="0"/>
        <v>1.1876</v>
      </c>
    </row>
    <row r="26" spans="1:6" ht="63.75">
      <c r="A26" s="45">
        <v>13</v>
      </c>
      <c r="B26" s="38" t="s">
        <v>275</v>
      </c>
      <c r="C26" s="49" t="s">
        <v>276</v>
      </c>
      <c r="D26" s="46">
        <v>67000</v>
      </c>
      <c r="E26" s="47">
        <v>66391.65</v>
      </c>
      <c r="F26" s="36">
        <f t="shared" si="0"/>
        <v>0.9909201492537313</v>
      </c>
    </row>
    <row r="27" spans="1:6" ht="43.5" customHeight="1">
      <c r="A27" s="45">
        <v>14</v>
      </c>
      <c r="B27" s="38" t="s">
        <v>322</v>
      </c>
      <c r="C27" s="49" t="s">
        <v>323</v>
      </c>
      <c r="D27" s="46">
        <v>530</v>
      </c>
      <c r="E27" s="47">
        <v>524.45</v>
      </c>
      <c r="F27" s="36">
        <f t="shared" si="0"/>
        <v>0.9895283018867925</v>
      </c>
    </row>
    <row r="28" spans="1:6" ht="80.25" customHeight="1">
      <c r="A28" s="45">
        <v>15</v>
      </c>
      <c r="B28" s="38" t="s">
        <v>277</v>
      </c>
      <c r="C28" s="49" t="s">
        <v>278</v>
      </c>
      <c r="D28" s="46">
        <v>53000</v>
      </c>
      <c r="E28" s="47">
        <v>51613.34</v>
      </c>
      <c r="F28" s="36">
        <f t="shared" si="0"/>
        <v>0.9738366037735848</v>
      </c>
    </row>
    <row r="29" spans="1:6" ht="51.75" customHeight="1">
      <c r="A29" s="45">
        <v>16</v>
      </c>
      <c r="B29" s="38" t="s">
        <v>279</v>
      </c>
      <c r="C29" s="49" t="s">
        <v>280</v>
      </c>
      <c r="D29" s="46">
        <v>0</v>
      </c>
      <c r="E29" s="47">
        <v>88.4</v>
      </c>
      <c r="F29" s="36">
        <v>0</v>
      </c>
    </row>
    <row r="30" spans="1:6" ht="53.25" customHeight="1">
      <c r="A30" s="45">
        <v>17</v>
      </c>
      <c r="B30" s="38" t="s">
        <v>119</v>
      </c>
      <c r="C30" s="49" t="s">
        <v>281</v>
      </c>
      <c r="D30" s="46">
        <v>2560</v>
      </c>
      <c r="E30" s="47">
        <v>2558.7</v>
      </c>
      <c r="F30" s="36">
        <f t="shared" si="0"/>
        <v>0.9994921874999999</v>
      </c>
    </row>
    <row r="31" spans="1:6" ht="78.75" customHeight="1">
      <c r="A31" s="45">
        <v>18</v>
      </c>
      <c r="B31" s="38" t="s">
        <v>120</v>
      </c>
      <c r="C31" s="72" t="s">
        <v>282</v>
      </c>
      <c r="D31" s="46">
        <v>82700</v>
      </c>
      <c r="E31" s="47">
        <v>88311.81</v>
      </c>
      <c r="F31" s="36">
        <f t="shared" si="0"/>
        <v>1.0678574365175333</v>
      </c>
    </row>
    <row r="32" spans="1:6" ht="64.5" customHeight="1">
      <c r="A32" s="48">
        <v>19</v>
      </c>
      <c r="B32" s="38" t="s">
        <v>200</v>
      </c>
      <c r="C32" s="49" t="s">
        <v>283</v>
      </c>
      <c r="D32" s="46">
        <v>1080</v>
      </c>
      <c r="E32" s="47">
        <v>1109.12</v>
      </c>
      <c r="F32" s="36">
        <f t="shared" si="0"/>
        <v>1.0269629629629629</v>
      </c>
    </row>
    <row r="33" spans="1:6" ht="65.25" customHeight="1">
      <c r="A33" s="45">
        <v>20</v>
      </c>
      <c r="B33" s="38" t="s">
        <v>201</v>
      </c>
      <c r="C33" s="72" t="s">
        <v>284</v>
      </c>
      <c r="D33" s="46">
        <v>599400</v>
      </c>
      <c r="E33" s="47">
        <v>599387</v>
      </c>
      <c r="F33" s="36">
        <f t="shared" si="0"/>
        <v>0.9999783116449783</v>
      </c>
    </row>
    <row r="34" spans="1:6" ht="53.25" customHeight="1">
      <c r="A34" s="45">
        <v>21</v>
      </c>
      <c r="B34" s="38" t="s">
        <v>285</v>
      </c>
      <c r="C34" s="72" t="s">
        <v>286</v>
      </c>
      <c r="D34" s="46">
        <v>2350</v>
      </c>
      <c r="E34" s="47">
        <v>2326.91</v>
      </c>
      <c r="F34" s="36">
        <f t="shared" si="0"/>
        <v>0.9901744680851063</v>
      </c>
    </row>
    <row r="35" spans="1:6" ht="64.5" customHeight="1">
      <c r="A35" s="45">
        <v>22</v>
      </c>
      <c r="B35" s="38" t="s">
        <v>202</v>
      </c>
      <c r="C35" s="72" t="s">
        <v>287</v>
      </c>
      <c r="D35" s="46">
        <v>107000</v>
      </c>
      <c r="E35" s="47">
        <v>105461.25</v>
      </c>
      <c r="F35" s="36">
        <f t="shared" si="0"/>
        <v>0.9856191588785047</v>
      </c>
    </row>
    <row r="36" spans="1:6" ht="51.75" customHeight="1">
      <c r="A36" s="45">
        <v>23</v>
      </c>
      <c r="B36" s="38" t="s">
        <v>203</v>
      </c>
      <c r="C36" s="72" t="s">
        <v>288</v>
      </c>
      <c r="D36" s="46">
        <v>1190</v>
      </c>
      <c r="E36" s="47">
        <v>1218.05</v>
      </c>
      <c r="F36" s="36">
        <f t="shared" si="0"/>
        <v>1.0235714285714286</v>
      </c>
    </row>
    <row r="37" spans="1:6" ht="25.5">
      <c r="A37" s="41">
        <v>24</v>
      </c>
      <c r="B37" s="50"/>
      <c r="C37" s="43" t="s">
        <v>45</v>
      </c>
      <c r="D37" s="44">
        <f>SUM(D38:D47)</f>
        <v>27736392</v>
      </c>
      <c r="E37" s="44">
        <f>SUM(E38:E47)</f>
        <v>26993037.029999997</v>
      </c>
      <c r="F37" s="36">
        <f t="shared" si="0"/>
        <v>0.973199291025307</v>
      </c>
    </row>
    <row r="38" spans="1:6" ht="76.5">
      <c r="A38" s="48">
        <v>25</v>
      </c>
      <c r="B38" s="38" t="s">
        <v>204</v>
      </c>
      <c r="C38" s="49" t="s">
        <v>289</v>
      </c>
      <c r="D38" s="46">
        <v>1460</v>
      </c>
      <c r="E38" s="47">
        <v>1460</v>
      </c>
      <c r="F38" s="36">
        <f t="shared" si="0"/>
        <v>1</v>
      </c>
    </row>
    <row r="39" spans="1:6" ht="95.25" customHeight="1">
      <c r="A39" s="48">
        <v>26</v>
      </c>
      <c r="B39" s="38" t="s">
        <v>136</v>
      </c>
      <c r="C39" s="51" t="s">
        <v>312</v>
      </c>
      <c r="D39" s="46">
        <v>41370</v>
      </c>
      <c r="E39" s="47">
        <v>39363.78</v>
      </c>
      <c r="F39" s="36">
        <f t="shared" si="0"/>
        <v>0.9515054387237128</v>
      </c>
    </row>
    <row r="40" spans="1:6" ht="76.5" customHeight="1">
      <c r="A40" s="48">
        <v>27</v>
      </c>
      <c r="B40" s="38" t="s">
        <v>205</v>
      </c>
      <c r="C40" s="51" t="s">
        <v>313</v>
      </c>
      <c r="D40" s="46">
        <v>69660</v>
      </c>
      <c r="E40" s="47">
        <v>70056.89</v>
      </c>
      <c r="F40" s="36">
        <f t="shared" si="0"/>
        <v>1.0056975308641976</v>
      </c>
    </row>
    <row r="41" spans="1:6" ht="51">
      <c r="A41" s="48">
        <v>28</v>
      </c>
      <c r="B41" s="38" t="s">
        <v>96</v>
      </c>
      <c r="C41" s="73" t="s">
        <v>314</v>
      </c>
      <c r="D41" s="46">
        <v>61100</v>
      </c>
      <c r="E41" s="47">
        <v>61100</v>
      </c>
      <c r="F41" s="36">
        <f t="shared" si="0"/>
        <v>1</v>
      </c>
    </row>
    <row r="42" spans="1:6" ht="96" customHeight="1">
      <c r="A42" s="48">
        <v>29</v>
      </c>
      <c r="B42" s="38" t="s">
        <v>324</v>
      </c>
      <c r="C42" s="73" t="s">
        <v>325</v>
      </c>
      <c r="D42" s="46">
        <v>82740</v>
      </c>
      <c r="E42" s="47">
        <v>82739.8</v>
      </c>
      <c r="F42" s="36">
        <f t="shared" si="0"/>
        <v>0.999997582789461</v>
      </c>
    </row>
    <row r="43" spans="1:6" ht="27.75" customHeight="1">
      <c r="A43" s="48">
        <v>30</v>
      </c>
      <c r="B43" s="38" t="s">
        <v>326</v>
      </c>
      <c r="C43" s="73" t="s">
        <v>327</v>
      </c>
      <c r="D43" s="46">
        <v>0</v>
      </c>
      <c r="E43" s="47">
        <v>-400.57</v>
      </c>
      <c r="F43" s="36">
        <v>0</v>
      </c>
    </row>
    <row r="44" spans="1:6" ht="42" customHeight="1">
      <c r="A44" s="48">
        <v>31</v>
      </c>
      <c r="B44" s="38" t="s">
        <v>315</v>
      </c>
      <c r="C44" s="49" t="s">
        <v>207</v>
      </c>
      <c r="D44" s="46">
        <v>100</v>
      </c>
      <c r="E44" s="47">
        <v>100</v>
      </c>
      <c r="F44" s="36">
        <f>E44/D44</f>
        <v>1</v>
      </c>
    </row>
    <row r="45" spans="1:6" ht="46.5" customHeight="1">
      <c r="A45" s="48">
        <v>32</v>
      </c>
      <c r="B45" s="38" t="s">
        <v>316</v>
      </c>
      <c r="C45" s="49" t="s">
        <v>206</v>
      </c>
      <c r="D45" s="46">
        <v>113200</v>
      </c>
      <c r="E45" s="47">
        <v>112200</v>
      </c>
      <c r="F45" s="36">
        <f t="shared" si="0"/>
        <v>0.991166077738516</v>
      </c>
    </row>
    <row r="46" spans="1:6" ht="66.75" customHeight="1">
      <c r="A46" s="48">
        <v>33</v>
      </c>
      <c r="B46" s="38" t="s">
        <v>328</v>
      </c>
      <c r="C46" s="49" t="s">
        <v>329</v>
      </c>
      <c r="D46" s="46">
        <v>5100</v>
      </c>
      <c r="E46" s="47">
        <v>5100</v>
      </c>
      <c r="F46" s="36">
        <f t="shared" si="0"/>
        <v>1</v>
      </c>
    </row>
    <row r="47" spans="1:6" ht="25.5">
      <c r="A47" s="48">
        <v>34</v>
      </c>
      <c r="B47" s="38" t="s">
        <v>317</v>
      </c>
      <c r="C47" s="49" t="s">
        <v>208</v>
      </c>
      <c r="D47" s="46">
        <v>27361662</v>
      </c>
      <c r="E47" s="46">
        <v>26621317.13</v>
      </c>
      <c r="F47" s="36">
        <f t="shared" si="0"/>
        <v>0.9729422551159356</v>
      </c>
    </row>
    <row r="48" spans="1:6" ht="12.75">
      <c r="A48" s="52">
        <v>35</v>
      </c>
      <c r="B48" s="102" t="s">
        <v>94</v>
      </c>
      <c r="C48" s="103"/>
      <c r="D48" s="53">
        <f>D14+D19+D37</f>
        <v>31408202</v>
      </c>
      <c r="E48" s="53">
        <f>E14+E19+E37</f>
        <v>30855328.04</v>
      </c>
      <c r="F48" s="36">
        <f t="shared" si="0"/>
        <v>0.9823971470891584</v>
      </c>
    </row>
    <row r="49" spans="1:3" ht="12.75">
      <c r="A49" s="6"/>
      <c r="B49" s="7"/>
      <c r="C49" s="7"/>
    </row>
    <row r="50" ht="12.75">
      <c r="A50" s="74"/>
    </row>
    <row r="51" ht="12.75">
      <c r="A51" s="74"/>
    </row>
    <row r="52" ht="12.75">
      <c r="A52" s="74"/>
    </row>
  </sheetData>
  <sheetProtection/>
  <mergeCells count="14">
    <mergeCell ref="A10:F10"/>
    <mergeCell ref="A11:A12"/>
    <mergeCell ref="B11:B12"/>
    <mergeCell ref="B48:C48"/>
    <mergeCell ref="C11:C12"/>
    <mergeCell ref="D11:D12"/>
    <mergeCell ref="E11:E12"/>
    <mergeCell ref="F11:F12"/>
    <mergeCell ref="C1:F1"/>
    <mergeCell ref="C2:F2"/>
    <mergeCell ref="C3:F3"/>
    <mergeCell ref="C4:F4"/>
    <mergeCell ref="A7:F7"/>
    <mergeCell ref="A8:F8"/>
  </mergeCells>
  <printOptions/>
  <pageMargins left="0.5905511811023623" right="0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7109375" style="54" customWidth="1"/>
    <col min="2" max="2" width="55.57421875" style="55" customWidth="1"/>
    <col min="3" max="3" width="6.28125" style="55" customWidth="1"/>
    <col min="4" max="4" width="15.140625" style="56" customWidth="1"/>
    <col min="5" max="5" width="13.7109375" style="55" customWidth="1"/>
    <col min="6" max="6" width="9.7109375" style="55" customWidth="1"/>
    <col min="7" max="7" width="11.140625" style="55" customWidth="1"/>
    <col min="8" max="16384" width="9.140625" style="55" customWidth="1"/>
  </cols>
  <sheetData>
    <row r="1" ht="11.25">
      <c r="F1" s="57" t="s">
        <v>95</v>
      </c>
    </row>
    <row r="2" ht="11.25">
      <c r="F2" s="57" t="s">
        <v>32</v>
      </c>
    </row>
    <row r="3" ht="11.25">
      <c r="F3" s="57" t="s">
        <v>111</v>
      </c>
    </row>
    <row r="4" ht="11.25">
      <c r="F4" s="57" t="s">
        <v>46</v>
      </c>
    </row>
    <row r="5" ht="11.25">
      <c r="F5" s="57" t="s">
        <v>381</v>
      </c>
    </row>
    <row r="7" spans="1:6" ht="26.25" customHeight="1">
      <c r="A7" s="110" t="s">
        <v>330</v>
      </c>
      <c r="B7" s="110"/>
      <c r="C7" s="110"/>
      <c r="D7" s="110"/>
      <c r="E7" s="110"/>
      <c r="F7" s="110"/>
    </row>
    <row r="9" spans="1:6" ht="11.25" customHeight="1">
      <c r="A9" s="111" t="s">
        <v>112</v>
      </c>
      <c r="B9" s="111" t="s">
        <v>36</v>
      </c>
      <c r="C9" s="111" t="s">
        <v>23</v>
      </c>
      <c r="D9" s="111" t="s">
        <v>331</v>
      </c>
      <c r="E9" s="109" t="s">
        <v>25</v>
      </c>
      <c r="F9" s="109"/>
    </row>
    <row r="10" spans="1:6" s="58" customFormat="1" ht="11.25">
      <c r="A10" s="111"/>
      <c r="B10" s="111"/>
      <c r="C10" s="111"/>
      <c r="D10" s="111"/>
      <c r="E10" s="109"/>
      <c r="F10" s="109"/>
    </row>
    <row r="11" spans="1:6" ht="58.5" customHeight="1">
      <c r="A11" s="111"/>
      <c r="B11" s="111"/>
      <c r="C11" s="111"/>
      <c r="D11" s="111"/>
      <c r="E11" s="77" t="s">
        <v>33</v>
      </c>
      <c r="F11" s="77" t="s">
        <v>10</v>
      </c>
    </row>
    <row r="12" spans="1:6" ht="11.25">
      <c r="A12" s="59">
        <v>1</v>
      </c>
      <c r="B12" s="59">
        <v>2</v>
      </c>
      <c r="C12" s="60" t="s">
        <v>26</v>
      </c>
      <c r="D12" s="60">
        <v>4</v>
      </c>
      <c r="E12" s="60">
        <v>5</v>
      </c>
      <c r="F12" s="60">
        <v>6</v>
      </c>
    </row>
    <row r="13" spans="1:6" ht="12.75">
      <c r="A13" s="61">
        <v>2</v>
      </c>
      <c r="B13" s="75" t="s">
        <v>137</v>
      </c>
      <c r="C13" s="76" t="s">
        <v>27</v>
      </c>
      <c r="D13" s="78">
        <v>7822146.99</v>
      </c>
      <c r="E13" s="78">
        <v>7792036.99</v>
      </c>
      <c r="F13" s="79">
        <v>0.9961506732053881</v>
      </c>
    </row>
    <row r="14" spans="1:6" ht="38.25">
      <c r="A14" s="61">
        <v>3</v>
      </c>
      <c r="B14" s="75" t="s">
        <v>138</v>
      </c>
      <c r="C14" s="76" t="s">
        <v>113</v>
      </c>
      <c r="D14" s="78">
        <v>1055150</v>
      </c>
      <c r="E14" s="78">
        <v>1055150</v>
      </c>
      <c r="F14" s="79">
        <v>1</v>
      </c>
    </row>
    <row r="15" spans="1:6" ht="38.25">
      <c r="A15" s="61">
        <v>4</v>
      </c>
      <c r="B15" s="75" t="s">
        <v>139</v>
      </c>
      <c r="C15" s="76" t="s">
        <v>114</v>
      </c>
      <c r="D15" s="78">
        <v>62400</v>
      </c>
      <c r="E15" s="78">
        <v>62400</v>
      </c>
      <c r="F15" s="79">
        <v>1</v>
      </c>
    </row>
    <row r="16" spans="1:6" ht="51">
      <c r="A16" s="61"/>
      <c r="B16" s="75" t="s">
        <v>140</v>
      </c>
      <c r="C16" s="76" t="s">
        <v>0</v>
      </c>
      <c r="D16" s="78">
        <v>3097870</v>
      </c>
      <c r="E16" s="78">
        <v>3097870</v>
      </c>
      <c r="F16" s="79">
        <v>1</v>
      </c>
    </row>
    <row r="17" spans="1:6" ht="12.75">
      <c r="A17" s="59">
        <v>5</v>
      </c>
      <c r="B17" s="75" t="s">
        <v>332</v>
      </c>
      <c r="C17" s="76" t="s">
        <v>333</v>
      </c>
      <c r="D17" s="78">
        <v>5100</v>
      </c>
      <c r="E17" s="78">
        <v>5100</v>
      </c>
      <c r="F17" s="79">
        <v>1</v>
      </c>
    </row>
    <row r="18" spans="1:6" ht="12.75">
      <c r="A18" s="61">
        <v>6</v>
      </c>
      <c r="B18" s="75" t="s">
        <v>334</v>
      </c>
      <c r="C18" s="76" t="s">
        <v>335</v>
      </c>
      <c r="D18" s="78">
        <v>534600</v>
      </c>
      <c r="E18" s="78">
        <v>534600</v>
      </c>
      <c r="F18" s="79">
        <v>1</v>
      </c>
    </row>
    <row r="19" spans="1:6" ht="12.75">
      <c r="A19" s="61">
        <v>7</v>
      </c>
      <c r="B19" s="75" t="s">
        <v>141</v>
      </c>
      <c r="C19" s="76" t="s">
        <v>41</v>
      </c>
      <c r="D19" s="78">
        <v>3067026.99</v>
      </c>
      <c r="E19" s="78">
        <v>3036916.99</v>
      </c>
      <c r="F19" s="79">
        <v>0.9901826752427764</v>
      </c>
    </row>
    <row r="20" spans="1:6" ht="12.75">
      <c r="A20" s="61">
        <v>8</v>
      </c>
      <c r="B20" s="75" t="s">
        <v>142</v>
      </c>
      <c r="C20" s="76" t="s">
        <v>5</v>
      </c>
      <c r="D20" s="78">
        <v>113200</v>
      </c>
      <c r="E20" s="78">
        <v>112200</v>
      </c>
      <c r="F20" s="79">
        <v>0.991166077738516</v>
      </c>
    </row>
    <row r="21" spans="1:6" ht="12.75">
      <c r="A21" s="61"/>
      <c r="B21" s="75" t="s">
        <v>143</v>
      </c>
      <c r="C21" s="76" t="s">
        <v>6</v>
      </c>
      <c r="D21" s="78">
        <v>113200</v>
      </c>
      <c r="E21" s="78">
        <v>112200</v>
      </c>
      <c r="F21" s="79">
        <v>0.991166077738516</v>
      </c>
    </row>
    <row r="22" spans="1:6" ht="25.5">
      <c r="A22" s="59">
        <v>9</v>
      </c>
      <c r="B22" s="75" t="s">
        <v>144</v>
      </c>
      <c r="C22" s="76" t="s">
        <v>1</v>
      </c>
      <c r="D22" s="78">
        <v>471300</v>
      </c>
      <c r="E22" s="78">
        <v>471295.13</v>
      </c>
      <c r="F22" s="79">
        <v>0.9999896668788457</v>
      </c>
    </row>
    <row r="23" spans="1:6" ht="12.75">
      <c r="A23" s="61">
        <v>10</v>
      </c>
      <c r="B23" s="75" t="s">
        <v>145</v>
      </c>
      <c r="C23" s="76" t="s">
        <v>7</v>
      </c>
      <c r="D23" s="78">
        <v>106200</v>
      </c>
      <c r="E23" s="78">
        <v>106200</v>
      </c>
      <c r="F23" s="79">
        <v>1</v>
      </c>
    </row>
    <row r="24" spans="1:6" ht="25.5">
      <c r="A24" s="61">
        <v>11</v>
      </c>
      <c r="B24" s="75" t="s">
        <v>146</v>
      </c>
      <c r="C24" s="76" t="s">
        <v>69</v>
      </c>
      <c r="D24" s="78">
        <v>365100</v>
      </c>
      <c r="E24" s="78">
        <v>365095.13</v>
      </c>
      <c r="F24" s="79">
        <v>0.9999866611887154</v>
      </c>
    </row>
    <row r="25" spans="1:6" ht="12.75">
      <c r="A25" s="61">
        <v>12</v>
      </c>
      <c r="B25" s="75" t="s">
        <v>147</v>
      </c>
      <c r="C25" s="76" t="s">
        <v>2</v>
      </c>
      <c r="D25" s="78">
        <v>7051793.77</v>
      </c>
      <c r="E25" s="78">
        <v>6302432.18</v>
      </c>
      <c r="F25" s="79">
        <v>0.893734613569109</v>
      </c>
    </row>
    <row r="26" spans="1:6" ht="12.75">
      <c r="A26" s="61"/>
      <c r="B26" s="75" t="s">
        <v>209</v>
      </c>
      <c r="C26" s="76" t="s">
        <v>210</v>
      </c>
      <c r="D26" s="78">
        <v>934787</v>
      </c>
      <c r="E26" s="78">
        <v>689147</v>
      </c>
      <c r="F26" s="79">
        <v>0.7372235600195552</v>
      </c>
    </row>
    <row r="27" spans="1:6" ht="12.75">
      <c r="A27" s="59">
        <v>13</v>
      </c>
      <c r="B27" s="75" t="s">
        <v>148</v>
      </c>
      <c r="C27" s="76" t="s">
        <v>56</v>
      </c>
      <c r="D27" s="78">
        <v>5029406.77</v>
      </c>
      <c r="E27" s="78">
        <v>5020385.18</v>
      </c>
      <c r="F27" s="79">
        <v>0.9982062317858613</v>
      </c>
    </row>
    <row r="28" spans="1:6" ht="12.75">
      <c r="A28" s="61">
        <v>14</v>
      </c>
      <c r="B28" s="75" t="s">
        <v>149</v>
      </c>
      <c r="C28" s="76" t="s">
        <v>4</v>
      </c>
      <c r="D28" s="78">
        <v>1087600</v>
      </c>
      <c r="E28" s="78">
        <v>592900</v>
      </c>
      <c r="F28" s="79">
        <v>0.5451452739977933</v>
      </c>
    </row>
    <row r="29" spans="1:6" ht="12.75">
      <c r="A29" s="61">
        <v>15</v>
      </c>
      <c r="B29" s="75" t="s">
        <v>150</v>
      </c>
      <c r="C29" s="76" t="s">
        <v>16</v>
      </c>
      <c r="D29" s="78">
        <v>3055881.59</v>
      </c>
      <c r="E29" s="78">
        <v>3055881.59</v>
      </c>
      <c r="F29" s="79">
        <v>1</v>
      </c>
    </row>
    <row r="30" spans="1:6" ht="12.75">
      <c r="A30" s="61">
        <v>16</v>
      </c>
      <c r="B30" s="75" t="s">
        <v>151</v>
      </c>
      <c r="C30" s="76" t="s">
        <v>70</v>
      </c>
      <c r="D30" s="78">
        <v>451783.16</v>
      </c>
      <c r="E30" s="78">
        <v>451783.16</v>
      </c>
      <c r="F30" s="79">
        <v>1</v>
      </c>
    </row>
    <row r="31" spans="1:6" ht="12.75">
      <c r="A31" s="61"/>
      <c r="B31" s="75" t="s">
        <v>152</v>
      </c>
      <c r="C31" s="76" t="s">
        <v>17</v>
      </c>
      <c r="D31" s="78">
        <v>1201960</v>
      </c>
      <c r="E31" s="78">
        <v>1201960</v>
      </c>
      <c r="F31" s="79">
        <v>1</v>
      </c>
    </row>
    <row r="32" spans="1:6" ht="12.75">
      <c r="A32" s="59">
        <v>17</v>
      </c>
      <c r="B32" s="75" t="s">
        <v>153</v>
      </c>
      <c r="C32" s="76" t="s">
        <v>8</v>
      </c>
      <c r="D32" s="78">
        <v>1402138.43</v>
      </c>
      <c r="E32" s="78">
        <v>1402138.43</v>
      </c>
      <c r="F32" s="79">
        <v>1</v>
      </c>
    </row>
    <row r="33" spans="1:6" ht="12.75">
      <c r="A33" s="61">
        <v>18</v>
      </c>
      <c r="B33" s="75" t="s">
        <v>154</v>
      </c>
      <c r="C33" s="76" t="s">
        <v>18</v>
      </c>
      <c r="D33" s="78">
        <v>57000</v>
      </c>
      <c r="E33" s="78">
        <v>57000</v>
      </c>
      <c r="F33" s="79">
        <v>1</v>
      </c>
    </row>
    <row r="34" spans="1:6" ht="12.75">
      <c r="A34" s="61">
        <v>19</v>
      </c>
      <c r="B34" s="75" t="s">
        <v>290</v>
      </c>
      <c r="C34" s="76" t="s">
        <v>19</v>
      </c>
      <c r="D34" s="78">
        <v>57000</v>
      </c>
      <c r="E34" s="78">
        <v>57000</v>
      </c>
      <c r="F34" s="79">
        <v>1</v>
      </c>
    </row>
    <row r="35" spans="1:6" ht="12.75">
      <c r="A35" s="61">
        <v>20</v>
      </c>
      <c r="B35" s="75" t="s">
        <v>155</v>
      </c>
      <c r="C35" s="76" t="s">
        <v>20</v>
      </c>
      <c r="D35" s="78">
        <v>12129188.16</v>
      </c>
      <c r="E35" s="78">
        <v>12129188.16</v>
      </c>
      <c r="F35" s="79">
        <v>1</v>
      </c>
    </row>
    <row r="36" spans="1:6" ht="12.75">
      <c r="A36" s="61"/>
      <c r="B36" s="75" t="s">
        <v>156</v>
      </c>
      <c r="C36" s="76" t="s">
        <v>21</v>
      </c>
      <c r="D36" s="78">
        <v>12129188.16</v>
      </c>
      <c r="E36" s="78">
        <v>12129188.16</v>
      </c>
      <c r="F36" s="79">
        <v>1</v>
      </c>
    </row>
    <row r="37" spans="1:6" ht="12.75">
      <c r="A37" s="59">
        <v>21</v>
      </c>
      <c r="B37" s="75" t="s">
        <v>157</v>
      </c>
      <c r="C37" s="76" t="s">
        <v>71</v>
      </c>
      <c r="D37" s="78">
        <v>306843</v>
      </c>
      <c r="E37" s="78">
        <v>306843</v>
      </c>
      <c r="F37" s="79">
        <v>1</v>
      </c>
    </row>
    <row r="38" spans="1:6" ht="12.75">
      <c r="A38" s="61">
        <v>22</v>
      </c>
      <c r="B38" s="75" t="s">
        <v>158</v>
      </c>
      <c r="C38" s="76" t="s">
        <v>72</v>
      </c>
      <c r="D38" s="78">
        <v>300843</v>
      </c>
      <c r="E38" s="78">
        <v>300843</v>
      </c>
      <c r="F38" s="79">
        <v>1</v>
      </c>
    </row>
    <row r="39" spans="1:6" ht="12.75">
      <c r="A39" s="61">
        <v>23</v>
      </c>
      <c r="B39" s="75" t="s">
        <v>291</v>
      </c>
      <c r="C39" s="76" t="s">
        <v>292</v>
      </c>
      <c r="D39" s="78">
        <v>6000</v>
      </c>
      <c r="E39" s="78">
        <v>6000</v>
      </c>
      <c r="F39" s="79">
        <v>1</v>
      </c>
    </row>
    <row r="40" spans="1:6" ht="12.75">
      <c r="A40" s="61">
        <v>24</v>
      </c>
      <c r="B40" s="75" t="s">
        <v>159</v>
      </c>
      <c r="C40" s="76" t="s">
        <v>22</v>
      </c>
      <c r="D40" s="78">
        <v>442348</v>
      </c>
      <c r="E40" s="78">
        <v>442348</v>
      </c>
      <c r="F40" s="79">
        <v>1</v>
      </c>
    </row>
    <row r="41" spans="1:6" ht="12.75">
      <c r="A41" s="61"/>
      <c r="B41" s="75" t="s">
        <v>160</v>
      </c>
      <c r="C41" s="76" t="s">
        <v>57</v>
      </c>
      <c r="D41" s="78">
        <v>442348</v>
      </c>
      <c r="E41" s="78">
        <v>442348</v>
      </c>
      <c r="F41" s="79">
        <v>1</v>
      </c>
    </row>
    <row r="42" spans="1:6" ht="12.75">
      <c r="A42" s="59">
        <v>25</v>
      </c>
      <c r="B42" s="75" t="s">
        <v>161</v>
      </c>
      <c r="C42" s="76" t="s">
        <v>9</v>
      </c>
      <c r="D42" s="78">
        <v>171000</v>
      </c>
      <c r="E42" s="78">
        <v>171000</v>
      </c>
      <c r="F42" s="79">
        <v>1</v>
      </c>
    </row>
    <row r="43" spans="1:6" ht="12.75">
      <c r="A43" s="61">
        <v>26</v>
      </c>
      <c r="B43" s="75" t="s">
        <v>162</v>
      </c>
      <c r="C43" s="76" t="s">
        <v>58</v>
      </c>
      <c r="D43" s="78">
        <v>171000</v>
      </c>
      <c r="E43" s="78">
        <v>171000</v>
      </c>
      <c r="F43" s="79">
        <v>1</v>
      </c>
    </row>
    <row r="44" spans="1:6" ht="12.75">
      <c r="A44" s="61">
        <v>27</v>
      </c>
      <c r="B44" s="107" t="s">
        <v>121</v>
      </c>
      <c r="C44" s="108"/>
      <c r="D44" s="80">
        <v>31620701.51</v>
      </c>
      <c r="E44" s="80">
        <v>30840225.05</v>
      </c>
      <c r="F44" s="81">
        <v>0.9753175475960527</v>
      </c>
    </row>
  </sheetData>
  <sheetProtection/>
  <mergeCells count="7">
    <mergeCell ref="B44:C44"/>
    <mergeCell ref="E9:F10"/>
    <mergeCell ref="A7:F7"/>
    <mergeCell ref="A9:A11"/>
    <mergeCell ref="B9:B11"/>
    <mergeCell ref="C9:C11"/>
    <mergeCell ref="D9:D11"/>
  </mergeCells>
  <printOptions/>
  <pageMargins left="0.984251968503937" right="0.3937007874015748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zoomScalePageLayoutView="0" workbookViewId="0" topLeftCell="A1">
      <selection activeCell="A7" sqref="A7:I7"/>
    </sheetView>
  </sheetViews>
  <sheetFormatPr defaultColWidth="9.140625" defaultRowHeight="12.75"/>
  <cols>
    <col min="1" max="1" width="4.57421875" style="54" customWidth="1"/>
    <col min="2" max="2" width="65.8515625" style="55" customWidth="1"/>
    <col min="3" max="3" width="6.140625" style="55" customWidth="1"/>
    <col min="4" max="4" width="5.8515625" style="55" customWidth="1"/>
    <col min="5" max="5" width="12.140625" style="55" customWidth="1"/>
    <col min="6" max="6" width="4.140625" style="55" customWidth="1"/>
    <col min="7" max="7" width="14.57421875" style="56" customWidth="1"/>
    <col min="8" max="8" width="16.28125" style="55" customWidth="1"/>
    <col min="9" max="9" width="9.7109375" style="55" customWidth="1"/>
    <col min="10" max="10" width="11.140625" style="55" customWidth="1"/>
    <col min="11" max="11" width="10.00390625" style="55" bestFit="1" customWidth="1"/>
    <col min="12" max="16384" width="9.140625" style="55" customWidth="1"/>
  </cols>
  <sheetData>
    <row r="1" ht="11.25">
      <c r="I1" s="57" t="s">
        <v>34</v>
      </c>
    </row>
    <row r="2" ht="11.25">
      <c r="I2" s="57" t="s">
        <v>32</v>
      </c>
    </row>
    <row r="3" ht="11.25">
      <c r="I3" s="57" t="s">
        <v>111</v>
      </c>
    </row>
    <row r="4" ht="11.25">
      <c r="I4" s="57" t="s">
        <v>46</v>
      </c>
    </row>
    <row r="5" ht="11.25">
      <c r="I5" s="57" t="s">
        <v>381</v>
      </c>
    </row>
    <row r="7" spans="1:9" ht="26.25" customHeight="1">
      <c r="A7" s="114" t="s">
        <v>336</v>
      </c>
      <c r="B7" s="114"/>
      <c r="C7" s="114"/>
      <c r="D7" s="114"/>
      <c r="E7" s="114"/>
      <c r="F7" s="114"/>
      <c r="G7" s="114"/>
      <c r="H7" s="114"/>
      <c r="I7" s="114"/>
    </row>
    <row r="9" spans="1:9" ht="11.25" customHeight="1">
      <c r="A9" s="111" t="s">
        <v>112</v>
      </c>
      <c r="B9" s="111" t="s">
        <v>35</v>
      </c>
      <c r="C9" s="111" t="s">
        <v>109</v>
      </c>
      <c r="D9" s="111" t="s">
        <v>23</v>
      </c>
      <c r="E9" s="111" t="s">
        <v>110</v>
      </c>
      <c r="F9" s="111" t="s">
        <v>24</v>
      </c>
      <c r="G9" s="111" t="s">
        <v>337</v>
      </c>
      <c r="H9" s="109" t="s">
        <v>25</v>
      </c>
      <c r="I9" s="109"/>
    </row>
    <row r="10" spans="1:9" s="58" customFormat="1" ht="11.25">
      <c r="A10" s="111"/>
      <c r="B10" s="111"/>
      <c r="C10" s="111"/>
      <c r="D10" s="111"/>
      <c r="E10" s="111"/>
      <c r="F10" s="111"/>
      <c r="G10" s="111"/>
      <c r="H10" s="109"/>
      <c r="I10" s="109"/>
    </row>
    <row r="11" spans="1:9" ht="60.75" customHeight="1">
      <c r="A11" s="111"/>
      <c r="B11" s="111"/>
      <c r="C11" s="111"/>
      <c r="D11" s="111"/>
      <c r="E11" s="111"/>
      <c r="F11" s="111"/>
      <c r="G11" s="111"/>
      <c r="H11" s="77" t="s">
        <v>33</v>
      </c>
      <c r="I11" s="77" t="s">
        <v>47</v>
      </c>
    </row>
    <row r="12" spans="1:9" ht="11.25">
      <c r="A12" s="63">
        <v>1</v>
      </c>
      <c r="B12" s="63">
        <v>2</v>
      </c>
      <c r="C12" s="63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</row>
    <row r="13" spans="1:9" ht="12.75">
      <c r="A13" s="82">
        <v>2</v>
      </c>
      <c r="B13" s="83" t="s">
        <v>338</v>
      </c>
      <c r="C13" s="84" t="s">
        <v>339</v>
      </c>
      <c r="D13" s="84" t="s">
        <v>42</v>
      </c>
      <c r="E13" s="84" t="s">
        <v>211</v>
      </c>
      <c r="F13" s="84" t="s">
        <v>43</v>
      </c>
      <c r="G13" s="85">
        <v>534600</v>
      </c>
      <c r="H13" s="85">
        <v>534600</v>
      </c>
      <c r="I13" s="86">
        <v>1</v>
      </c>
    </row>
    <row r="14" spans="1:9" ht="12.75">
      <c r="A14" s="82">
        <v>3</v>
      </c>
      <c r="B14" s="83" t="s">
        <v>37</v>
      </c>
      <c r="C14" s="84" t="s">
        <v>339</v>
      </c>
      <c r="D14" s="84" t="s">
        <v>27</v>
      </c>
      <c r="E14" s="84" t="s">
        <v>211</v>
      </c>
      <c r="F14" s="84" t="s">
        <v>43</v>
      </c>
      <c r="G14" s="85">
        <v>534600</v>
      </c>
      <c r="H14" s="85">
        <v>534600</v>
      </c>
      <c r="I14" s="86">
        <v>1</v>
      </c>
    </row>
    <row r="15" spans="1:9" ht="12.75">
      <c r="A15" s="82">
        <v>4</v>
      </c>
      <c r="B15" s="83" t="s">
        <v>340</v>
      </c>
      <c r="C15" s="84" t="s">
        <v>339</v>
      </c>
      <c r="D15" s="84" t="s">
        <v>335</v>
      </c>
      <c r="E15" s="84" t="s">
        <v>211</v>
      </c>
      <c r="F15" s="84" t="s">
        <v>43</v>
      </c>
      <c r="G15" s="85">
        <v>534600</v>
      </c>
      <c r="H15" s="85">
        <v>534600</v>
      </c>
      <c r="I15" s="86">
        <v>1</v>
      </c>
    </row>
    <row r="16" spans="1:9" ht="12.75">
      <c r="A16" s="63">
        <v>5</v>
      </c>
      <c r="B16" s="83" t="s">
        <v>164</v>
      </c>
      <c r="C16" s="84" t="s">
        <v>339</v>
      </c>
      <c r="D16" s="84" t="s">
        <v>335</v>
      </c>
      <c r="E16" s="84" t="s">
        <v>212</v>
      </c>
      <c r="F16" s="84" t="s">
        <v>43</v>
      </c>
      <c r="G16" s="85">
        <v>534600</v>
      </c>
      <c r="H16" s="85">
        <v>534600</v>
      </c>
      <c r="I16" s="86">
        <v>1</v>
      </c>
    </row>
    <row r="17" spans="1:9" ht="12.75">
      <c r="A17" s="82">
        <v>6</v>
      </c>
      <c r="B17" s="83" t="s">
        <v>341</v>
      </c>
      <c r="C17" s="84" t="s">
        <v>339</v>
      </c>
      <c r="D17" s="84" t="s">
        <v>335</v>
      </c>
      <c r="E17" s="84" t="s">
        <v>342</v>
      </c>
      <c r="F17" s="84" t="s">
        <v>43</v>
      </c>
      <c r="G17" s="85">
        <v>534600</v>
      </c>
      <c r="H17" s="85">
        <v>534600</v>
      </c>
      <c r="I17" s="86">
        <v>1</v>
      </c>
    </row>
    <row r="18" spans="1:9" ht="12.75">
      <c r="A18" s="82">
        <v>7</v>
      </c>
      <c r="B18" s="83" t="s">
        <v>343</v>
      </c>
      <c r="C18" s="84" t="s">
        <v>339</v>
      </c>
      <c r="D18" s="84" t="s">
        <v>335</v>
      </c>
      <c r="E18" s="84" t="s">
        <v>342</v>
      </c>
      <c r="F18" s="84" t="s">
        <v>344</v>
      </c>
      <c r="G18" s="85">
        <v>534600</v>
      </c>
      <c r="H18" s="85">
        <v>534600</v>
      </c>
      <c r="I18" s="86">
        <v>1</v>
      </c>
    </row>
    <row r="19" spans="1:9" ht="12.75">
      <c r="A19" s="82">
        <v>8</v>
      </c>
      <c r="B19" s="83" t="s">
        <v>163</v>
      </c>
      <c r="C19" s="84" t="s">
        <v>59</v>
      </c>
      <c r="D19" s="84" t="s">
        <v>42</v>
      </c>
      <c r="E19" s="84" t="s">
        <v>211</v>
      </c>
      <c r="F19" s="84" t="s">
        <v>43</v>
      </c>
      <c r="G19" s="85">
        <v>31086101.51</v>
      </c>
      <c r="H19" s="85">
        <v>30305625.05</v>
      </c>
      <c r="I19" s="86">
        <v>0.9748930736860352</v>
      </c>
    </row>
    <row r="20" spans="1:9" ht="12.75">
      <c r="A20" s="63">
        <v>9</v>
      </c>
      <c r="B20" s="83" t="s">
        <v>37</v>
      </c>
      <c r="C20" s="84" t="s">
        <v>59</v>
      </c>
      <c r="D20" s="84" t="s">
        <v>27</v>
      </c>
      <c r="E20" s="84" t="s">
        <v>211</v>
      </c>
      <c r="F20" s="84" t="s">
        <v>43</v>
      </c>
      <c r="G20" s="85">
        <v>7287546.99</v>
      </c>
      <c r="H20" s="85">
        <v>7257436.99</v>
      </c>
      <c r="I20" s="86">
        <v>0.9958682942228274</v>
      </c>
    </row>
    <row r="21" spans="1:9" ht="25.5">
      <c r="A21" s="82">
        <v>10</v>
      </c>
      <c r="B21" s="83" t="s">
        <v>38</v>
      </c>
      <c r="C21" s="84" t="s">
        <v>59</v>
      </c>
      <c r="D21" s="84" t="s">
        <v>113</v>
      </c>
      <c r="E21" s="84" t="s">
        <v>211</v>
      </c>
      <c r="F21" s="84" t="s">
        <v>43</v>
      </c>
      <c r="G21" s="85">
        <v>1055150</v>
      </c>
      <c r="H21" s="85">
        <v>1055150</v>
      </c>
      <c r="I21" s="86">
        <v>1</v>
      </c>
    </row>
    <row r="22" spans="1:9" ht="12.75">
      <c r="A22" s="82">
        <v>11</v>
      </c>
      <c r="B22" s="83" t="s">
        <v>164</v>
      </c>
      <c r="C22" s="84" t="s">
        <v>59</v>
      </c>
      <c r="D22" s="84" t="s">
        <v>113</v>
      </c>
      <c r="E22" s="84" t="s">
        <v>212</v>
      </c>
      <c r="F22" s="84" t="s">
        <v>43</v>
      </c>
      <c r="G22" s="85">
        <v>1055150</v>
      </c>
      <c r="H22" s="85">
        <v>1055150</v>
      </c>
      <c r="I22" s="86">
        <v>1</v>
      </c>
    </row>
    <row r="23" spans="1:9" ht="12.75">
      <c r="A23" s="82">
        <v>12</v>
      </c>
      <c r="B23" s="83" t="s">
        <v>122</v>
      </c>
      <c r="C23" s="84" t="s">
        <v>59</v>
      </c>
      <c r="D23" s="84" t="s">
        <v>113</v>
      </c>
      <c r="E23" s="84" t="s">
        <v>213</v>
      </c>
      <c r="F23" s="84" t="s">
        <v>43</v>
      </c>
      <c r="G23" s="85">
        <v>1055150</v>
      </c>
      <c r="H23" s="85">
        <v>1055150</v>
      </c>
      <c r="I23" s="86">
        <v>1</v>
      </c>
    </row>
    <row r="24" spans="1:9" ht="25.5">
      <c r="A24" s="63">
        <v>13</v>
      </c>
      <c r="B24" s="83" t="s">
        <v>165</v>
      </c>
      <c r="C24" s="84" t="s">
        <v>59</v>
      </c>
      <c r="D24" s="84" t="s">
        <v>113</v>
      </c>
      <c r="E24" s="84" t="s">
        <v>213</v>
      </c>
      <c r="F24" s="84" t="s">
        <v>166</v>
      </c>
      <c r="G24" s="85">
        <v>1055150</v>
      </c>
      <c r="H24" s="85">
        <v>1055150</v>
      </c>
      <c r="I24" s="86">
        <v>1</v>
      </c>
    </row>
    <row r="25" spans="1:9" ht="38.25">
      <c r="A25" s="82">
        <v>14</v>
      </c>
      <c r="B25" s="83" t="s">
        <v>107</v>
      </c>
      <c r="C25" s="84" t="s">
        <v>59</v>
      </c>
      <c r="D25" s="84" t="s">
        <v>114</v>
      </c>
      <c r="E25" s="84" t="s">
        <v>211</v>
      </c>
      <c r="F25" s="84" t="s">
        <v>43</v>
      </c>
      <c r="G25" s="85">
        <v>62400</v>
      </c>
      <c r="H25" s="85">
        <v>62400</v>
      </c>
      <c r="I25" s="86">
        <v>1</v>
      </c>
    </row>
    <row r="26" spans="1:9" ht="12.75">
      <c r="A26" s="82">
        <v>15</v>
      </c>
      <c r="B26" s="83" t="s">
        <v>164</v>
      </c>
      <c r="C26" s="84" t="s">
        <v>59</v>
      </c>
      <c r="D26" s="84" t="s">
        <v>114</v>
      </c>
      <c r="E26" s="84" t="s">
        <v>212</v>
      </c>
      <c r="F26" s="84" t="s">
        <v>43</v>
      </c>
      <c r="G26" s="85">
        <v>62400</v>
      </c>
      <c r="H26" s="85">
        <v>62400</v>
      </c>
      <c r="I26" s="86">
        <v>1</v>
      </c>
    </row>
    <row r="27" spans="1:9" ht="25.5">
      <c r="A27" s="82">
        <v>16</v>
      </c>
      <c r="B27" s="83" t="s">
        <v>123</v>
      </c>
      <c r="C27" s="84" t="s">
        <v>59</v>
      </c>
      <c r="D27" s="84" t="s">
        <v>114</v>
      </c>
      <c r="E27" s="84" t="s">
        <v>214</v>
      </c>
      <c r="F27" s="84" t="s">
        <v>43</v>
      </c>
      <c r="G27" s="85">
        <v>62400</v>
      </c>
      <c r="H27" s="85">
        <v>62400</v>
      </c>
      <c r="I27" s="86">
        <v>1</v>
      </c>
    </row>
    <row r="28" spans="1:9" ht="25.5">
      <c r="A28" s="63">
        <v>17</v>
      </c>
      <c r="B28" s="83" t="s">
        <v>165</v>
      </c>
      <c r="C28" s="84" t="s">
        <v>59</v>
      </c>
      <c r="D28" s="84" t="s">
        <v>114</v>
      </c>
      <c r="E28" s="84" t="s">
        <v>214</v>
      </c>
      <c r="F28" s="84" t="s">
        <v>166</v>
      </c>
      <c r="G28" s="85">
        <v>62400</v>
      </c>
      <c r="H28" s="85">
        <v>62400</v>
      </c>
      <c r="I28" s="86">
        <v>1</v>
      </c>
    </row>
    <row r="29" spans="1:9" ht="38.25">
      <c r="A29" s="82">
        <v>18</v>
      </c>
      <c r="B29" s="83" t="s">
        <v>39</v>
      </c>
      <c r="C29" s="84" t="s">
        <v>59</v>
      </c>
      <c r="D29" s="84" t="s">
        <v>0</v>
      </c>
      <c r="E29" s="84" t="s">
        <v>211</v>
      </c>
      <c r="F29" s="84" t="s">
        <v>43</v>
      </c>
      <c r="G29" s="85">
        <v>3097870</v>
      </c>
      <c r="H29" s="85">
        <v>3097870</v>
      </c>
      <c r="I29" s="86">
        <v>1</v>
      </c>
    </row>
    <row r="30" spans="1:9" ht="12.75">
      <c r="A30" s="82">
        <v>19</v>
      </c>
      <c r="B30" s="83" t="s">
        <v>164</v>
      </c>
      <c r="C30" s="84" t="s">
        <v>59</v>
      </c>
      <c r="D30" s="84" t="s">
        <v>0</v>
      </c>
      <c r="E30" s="84" t="s">
        <v>212</v>
      </c>
      <c r="F30" s="84" t="s">
        <v>43</v>
      </c>
      <c r="G30" s="85">
        <v>3097870</v>
      </c>
      <c r="H30" s="85">
        <v>3097870</v>
      </c>
      <c r="I30" s="86">
        <v>1</v>
      </c>
    </row>
    <row r="31" spans="1:9" ht="25.5">
      <c r="A31" s="82">
        <v>20</v>
      </c>
      <c r="B31" s="83" t="s">
        <v>167</v>
      </c>
      <c r="C31" s="84" t="s">
        <v>59</v>
      </c>
      <c r="D31" s="84" t="s">
        <v>0</v>
      </c>
      <c r="E31" s="84" t="s">
        <v>215</v>
      </c>
      <c r="F31" s="84" t="s">
        <v>43</v>
      </c>
      <c r="G31" s="85">
        <v>3018380</v>
      </c>
      <c r="H31" s="85">
        <v>3018380</v>
      </c>
      <c r="I31" s="86">
        <v>1</v>
      </c>
    </row>
    <row r="32" spans="1:9" ht="25.5">
      <c r="A32" s="63">
        <v>21</v>
      </c>
      <c r="B32" s="83" t="s">
        <v>165</v>
      </c>
      <c r="C32" s="84" t="s">
        <v>59</v>
      </c>
      <c r="D32" s="84" t="s">
        <v>0</v>
      </c>
      <c r="E32" s="84" t="s">
        <v>215</v>
      </c>
      <c r="F32" s="84" t="s">
        <v>166</v>
      </c>
      <c r="G32" s="85">
        <v>3005480</v>
      </c>
      <c r="H32" s="85">
        <v>3005480</v>
      </c>
      <c r="I32" s="86">
        <v>1</v>
      </c>
    </row>
    <row r="33" spans="1:9" ht="25.5">
      <c r="A33" s="82">
        <v>22</v>
      </c>
      <c r="B33" s="83" t="s">
        <v>168</v>
      </c>
      <c r="C33" s="84" t="s">
        <v>59</v>
      </c>
      <c r="D33" s="84" t="s">
        <v>0</v>
      </c>
      <c r="E33" s="84" t="s">
        <v>215</v>
      </c>
      <c r="F33" s="84" t="s">
        <v>169</v>
      </c>
      <c r="G33" s="85">
        <v>8400</v>
      </c>
      <c r="H33" s="85">
        <v>8400</v>
      </c>
      <c r="I33" s="86">
        <v>1</v>
      </c>
    </row>
    <row r="34" spans="1:9" ht="12.75">
      <c r="A34" s="82">
        <v>23</v>
      </c>
      <c r="B34" s="83" t="s">
        <v>170</v>
      </c>
      <c r="C34" s="84" t="s">
        <v>59</v>
      </c>
      <c r="D34" s="84" t="s">
        <v>0</v>
      </c>
      <c r="E34" s="84" t="s">
        <v>215</v>
      </c>
      <c r="F34" s="84" t="s">
        <v>171</v>
      </c>
      <c r="G34" s="85">
        <v>4500</v>
      </c>
      <c r="H34" s="85">
        <v>4500</v>
      </c>
      <c r="I34" s="86">
        <v>1</v>
      </c>
    </row>
    <row r="35" spans="1:9" ht="25.5">
      <c r="A35" s="82">
        <v>24</v>
      </c>
      <c r="B35" s="83" t="s">
        <v>345</v>
      </c>
      <c r="C35" s="84" t="s">
        <v>59</v>
      </c>
      <c r="D35" s="84" t="s">
        <v>0</v>
      </c>
      <c r="E35" s="84" t="s">
        <v>346</v>
      </c>
      <c r="F35" s="84" t="s">
        <v>43</v>
      </c>
      <c r="G35" s="85">
        <v>79490</v>
      </c>
      <c r="H35" s="85">
        <v>79490</v>
      </c>
      <c r="I35" s="86">
        <v>1</v>
      </c>
    </row>
    <row r="36" spans="1:9" ht="25.5">
      <c r="A36" s="63">
        <v>25</v>
      </c>
      <c r="B36" s="83" t="s">
        <v>165</v>
      </c>
      <c r="C36" s="84" t="s">
        <v>59</v>
      </c>
      <c r="D36" s="84" t="s">
        <v>0</v>
      </c>
      <c r="E36" s="84" t="s">
        <v>346</v>
      </c>
      <c r="F36" s="84" t="s">
        <v>166</v>
      </c>
      <c r="G36" s="85">
        <v>79490</v>
      </c>
      <c r="H36" s="85">
        <v>79490</v>
      </c>
      <c r="I36" s="86">
        <v>1</v>
      </c>
    </row>
    <row r="37" spans="1:9" ht="12.75">
      <c r="A37" s="82">
        <v>26</v>
      </c>
      <c r="B37" s="83" t="s">
        <v>347</v>
      </c>
      <c r="C37" s="84" t="s">
        <v>59</v>
      </c>
      <c r="D37" s="84" t="s">
        <v>333</v>
      </c>
      <c r="E37" s="84" t="s">
        <v>211</v>
      </c>
      <c r="F37" s="84" t="s">
        <v>43</v>
      </c>
      <c r="G37" s="85">
        <v>5100</v>
      </c>
      <c r="H37" s="85">
        <v>5100</v>
      </c>
      <c r="I37" s="86">
        <v>1</v>
      </c>
    </row>
    <row r="38" spans="1:9" ht="38.25">
      <c r="A38" s="82">
        <v>27</v>
      </c>
      <c r="B38" s="83" t="s">
        <v>293</v>
      </c>
      <c r="C38" s="84" t="s">
        <v>59</v>
      </c>
      <c r="D38" s="84" t="s">
        <v>333</v>
      </c>
      <c r="E38" s="84" t="s">
        <v>216</v>
      </c>
      <c r="F38" s="84" t="s">
        <v>43</v>
      </c>
      <c r="G38" s="85">
        <v>5100</v>
      </c>
      <c r="H38" s="85">
        <v>5100</v>
      </c>
      <c r="I38" s="86">
        <v>1</v>
      </c>
    </row>
    <row r="39" spans="1:9" ht="25.5">
      <c r="A39" s="82">
        <v>28</v>
      </c>
      <c r="B39" s="83" t="s">
        <v>217</v>
      </c>
      <c r="C39" s="84" t="s">
        <v>59</v>
      </c>
      <c r="D39" s="84" t="s">
        <v>333</v>
      </c>
      <c r="E39" s="84" t="s">
        <v>218</v>
      </c>
      <c r="F39" s="84" t="s">
        <v>43</v>
      </c>
      <c r="G39" s="85">
        <v>5100</v>
      </c>
      <c r="H39" s="85">
        <v>5100</v>
      </c>
      <c r="I39" s="86">
        <v>1</v>
      </c>
    </row>
    <row r="40" spans="1:9" ht="76.5">
      <c r="A40" s="63">
        <v>29</v>
      </c>
      <c r="B40" s="83" t="s">
        <v>348</v>
      </c>
      <c r="C40" s="84" t="s">
        <v>59</v>
      </c>
      <c r="D40" s="84" t="s">
        <v>333</v>
      </c>
      <c r="E40" s="84" t="s">
        <v>349</v>
      </c>
      <c r="F40" s="84" t="s">
        <v>43</v>
      </c>
      <c r="G40" s="85">
        <v>5100</v>
      </c>
      <c r="H40" s="85">
        <v>5100</v>
      </c>
      <c r="I40" s="86">
        <v>1</v>
      </c>
    </row>
    <row r="41" spans="1:9" ht="25.5">
      <c r="A41" s="82">
        <v>30</v>
      </c>
      <c r="B41" s="83" t="s">
        <v>168</v>
      </c>
      <c r="C41" s="84" t="s">
        <v>59</v>
      </c>
      <c r="D41" s="84" t="s">
        <v>333</v>
      </c>
      <c r="E41" s="84" t="s">
        <v>349</v>
      </c>
      <c r="F41" s="84" t="s">
        <v>169</v>
      </c>
      <c r="G41" s="85">
        <v>5100</v>
      </c>
      <c r="H41" s="85">
        <v>5100</v>
      </c>
      <c r="I41" s="86">
        <v>1</v>
      </c>
    </row>
    <row r="42" spans="1:9" ht="12.75">
      <c r="A42" s="82">
        <v>31</v>
      </c>
      <c r="B42" s="83" t="s">
        <v>40</v>
      </c>
      <c r="C42" s="84" t="s">
        <v>59</v>
      </c>
      <c r="D42" s="84" t="s">
        <v>41</v>
      </c>
      <c r="E42" s="84" t="s">
        <v>211</v>
      </c>
      <c r="F42" s="84" t="s">
        <v>43</v>
      </c>
      <c r="G42" s="85">
        <v>3067026.99</v>
      </c>
      <c r="H42" s="85">
        <v>3036916.99</v>
      </c>
      <c r="I42" s="86">
        <v>0.9901826752427764</v>
      </c>
    </row>
    <row r="43" spans="1:9" ht="38.25">
      <c r="A43" s="82">
        <v>32</v>
      </c>
      <c r="B43" s="83" t="s">
        <v>293</v>
      </c>
      <c r="C43" s="84" t="s">
        <v>59</v>
      </c>
      <c r="D43" s="84" t="s">
        <v>41</v>
      </c>
      <c r="E43" s="84" t="s">
        <v>216</v>
      </c>
      <c r="F43" s="84" t="s">
        <v>43</v>
      </c>
      <c r="G43" s="85">
        <v>2960916.99</v>
      </c>
      <c r="H43" s="85">
        <v>2930806.99</v>
      </c>
      <c r="I43" s="86">
        <v>0.9898308530425907</v>
      </c>
    </row>
    <row r="44" spans="1:9" ht="25.5">
      <c r="A44" s="63">
        <v>33</v>
      </c>
      <c r="B44" s="83" t="s">
        <v>294</v>
      </c>
      <c r="C44" s="84" t="s">
        <v>59</v>
      </c>
      <c r="D44" s="84" t="s">
        <v>41</v>
      </c>
      <c r="E44" s="84" t="s">
        <v>219</v>
      </c>
      <c r="F44" s="84" t="s">
        <v>43</v>
      </c>
      <c r="G44" s="85">
        <v>259860.18</v>
      </c>
      <c r="H44" s="85">
        <v>259860.18</v>
      </c>
      <c r="I44" s="86">
        <v>1</v>
      </c>
    </row>
    <row r="45" spans="1:9" ht="12.75">
      <c r="A45" s="82">
        <v>34</v>
      </c>
      <c r="B45" s="83" t="s">
        <v>192</v>
      </c>
      <c r="C45" s="84" t="s">
        <v>59</v>
      </c>
      <c r="D45" s="84" t="s">
        <v>41</v>
      </c>
      <c r="E45" s="84" t="s">
        <v>220</v>
      </c>
      <c r="F45" s="84" t="s">
        <v>43</v>
      </c>
      <c r="G45" s="85">
        <v>26760.18</v>
      </c>
      <c r="H45" s="85">
        <v>26760.18</v>
      </c>
      <c r="I45" s="86">
        <v>1</v>
      </c>
    </row>
    <row r="46" spans="1:9" ht="25.5">
      <c r="A46" s="82">
        <v>35</v>
      </c>
      <c r="B46" s="83" t="s">
        <v>168</v>
      </c>
      <c r="C46" s="84" t="s">
        <v>59</v>
      </c>
      <c r="D46" s="84" t="s">
        <v>41</v>
      </c>
      <c r="E46" s="84" t="s">
        <v>220</v>
      </c>
      <c r="F46" s="84" t="s">
        <v>169</v>
      </c>
      <c r="G46" s="85">
        <v>26760.18</v>
      </c>
      <c r="H46" s="85">
        <v>26760.18</v>
      </c>
      <c r="I46" s="86">
        <v>1</v>
      </c>
    </row>
    <row r="47" spans="1:9" ht="38.25">
      <c r="A47" s="82">
        <v>36</v>
      </c>
      <c r="B47" s="83" t="s">
        <v>350</v>
      </c>
      <c r="C47" s="84" t="s">
        <v>59</v>
      </c>
      <c r="D47" s="84" t="s">
        <v>41</v>
      </c>
      <c r="E47" s="84" t="s">
        <v>351</v>
      </c>
      <c r="F47" s="84" t="s">
        <v>43</v>
      </c>
      <c r="G47" s="85">
        <v>233100</v>
      </c>
      <c r="H47" s="85">
        <v>233100</v>
      </c>
      <c r="I47" s="86">
        <v>1</v>
      </c>
    </row>
    <row r="48" spans="1:9" ht="25.5">
      <c r="A48" s="63">
        <v>37</v>
      </c>
      <c r="B48" s="83" t="s">
        <v>168</v>
      </c>
      <c r="C48" s="84" t="s">
        <v>59</v>
      </c>
      <c r="D48" s="84" t="s">
        <v>41</v>
      </c>
      <c r="E48" s="84" t="s">
        <v>351</v>
      </c>
      <c r="F48" s="84" t="s">
        <v>169</v>
      </c>
      <c r="G48" s="85">
        <v>233100</v>
      </c>
      <c r="H48" s="85">
        <v>233100</v>
      </c>
      <c r="I48" s="86">
        <v>1</v>
      </c>
    </row>
    <row r="49" spans="1:9" ht="25.5">
      <c r="A49" s="82">
        <v>38</v>
      </c>
      <c r="B49" s="83" t="s">
        <v>217</v>
      </c>
      <c r="C49" s="84" t="s">
        <v>59</v>
      </c>
      <c r="D49" s="84" t="s">
        <v>41</v>
      </c>
      <c r="E49" s="84" t="s">
        <v>218</v>
      </c>
      <c r="F49" s="84" t="s">
        <v>43</v>
      </c>
      <c r="G49" s="85">
        <v>2700956.81</v>
      </c>
      <c r="H49" s="85">
        <v>2670846.81</v>
      </c>
      <c r="I49" s="86">
        <v>0.988852098675358</v>
      </c>
    </row>
    <row r="50" spans="1:9" ht="25.5">
      <c r="A50" s="82">
        <v>39</v>
      </c>
      <c r="B50" s="83" t="s">
        <v>191</v>
      </c>
      <c r="C50" s="84" t="s">
        <v>59</v>
      </c>
      <c r="D50" s="84" t="s">
        <v>41</v>
      </c>
      <c r="E50" s="84" t="s">
        <v>221</v>
      </c>
      <c r="F50" s="84" t="s">
        <v>43</v>
      </c>
      <c r="G50" s="85">
        <v>2700956.81</v>
      </c>
      <c r="H50" s="85">
        <v>2670846.81</v>
      </c>
      <c r="I50" s="86">
        <v>0.988852098675358</v>
      </c>
    </row>
    <row r="51" spans="1:9" ht="12.75">
      <c r="A51" s="82">
        <v>40</v>
      </c>
      <c r="B51" s="83" t="s">
        <v>172</v>
      </c>
      <c r="C51" s="84" t="s">
        <v>59</v>
      </c>
      <c r="D51" s="84" t="s">
        <v>41</v>
      </c>
      <c r="E51" s="84" t="s">
        <v>221</v>
      </c>
      <c r="F51" s="84" t="s">
        <v>173</v>
      </c>
      <c r="G51" s="85">
        <v>1267800</v>
      </c>
      <c r="H51" s="85">
        <v>1267800</v>
      </c>
      <c r="I51" s="86">
        <v>1</v>
      </c>
    </row>
    <row r="52" spans="1:9" ht="25.5">
      <c r="A52" s="63">
        <v>41</v>
      </c>
      <c r="B52" s="83" t="s">
        <v>168</v>
      </c>
      <c r="C52" s="84" t="s">
        <v>59</v>
      </c>
      <c r="D52" s="84" t="s">
        <v>41</v>
      </c>
      <c r="E52" s="84" t="s">
        <v>221</v>
      </c>
      <c r="F52" s="84" t="s">
        <v>169</v>
      </c>
      <c r="G52" s="85">
        <v>1432699.89</v>
      </c>
      <c r="H52" s="85">
        <v>1402589.89</v>
      </c>
      <c r="I52" s="86">
        <v>0.9789837353864806</v>
      </c>
    </row>
    <row r="53" spans="1:9" ht="12.75">
      <c r="A53" s="82">
        <v>42</v>
      </c>
      <c r="B53" s="83" t="s">
        <v>170</v>
      </c>
      <c r="C53" s="84" t="s">
        <v>59</v>
      </c>
      <c r="D53" s="84" t="s">
        <v>41</v>
      </c>
      <c r="E53" s="84" t="s">
        <v>221</v>
      </c>
      <c r="F53" s="84" t="s">
        <v>171</v>
      </c>
      <c r="G53" s="85">
        <v>456.92</v>
      </c>
      <c r="H53" s="85">
        <v>456.92</v>
      </c>
      <c r="I53" s="86">
        <v>1</v>
      </c>
    </row>
    <row r="54" spans="1:9" ht="25.5">
      <c r="A54" s="82">
        <v>43</v>
      </c>
      <c r="B54" s="83" t="s">
        <v>222</v>
      </c>
      <c r="C54" s="84" t="s">
        <v>59</v>
      </c>
      <c r="D54" s="84" t="s">
        <v>41</v>
      </c>
      <c r="E54" s="84" t="s">
        <v>223</v>
      </c>
      <c r="F54" s="84" t="s">
        <v>43</v>
      </c>
      <c r="G54" s="85">
        <v>100</v>
      </c>
      <c r="H54" s="85">
        <v>100</v>
      </c>
      <c r="I54" s="86">
        <v>1</v>
      </c>
    </row>
    <row r="55" spans="1:9" ht="51">
      <c r="A55" s="82">
        <v>44</v>
      </c>
      <c r="B55" s="83" t="s">
        <v>124</v>
      </c>
      <c r="C55" s="84" t="s">
        <v>59</v>
      </c>
      <c r="D55" s="84" t="s">
        <v>41</v>
      </c>
      <c r="E55" s="84" t="s">
        <v>224</v>
      </c>
      <c r="F55" s="84" t="s">
        <v>43</v>
      </c>
      <c r="G55" s="85">
        <v>100</v>
      </c>
      <c r="H55" s="85">
        <v>100</v>
      </c>
      <c r="I55" s="86">
        <v>1</v>
      </c>
    </row>
    <row r="56" spans="1:9" ht="25.5">
      <c r="A56" s="63">
        <v>45</v>
      </c>
      <c r="B56" s="83" t="s">
        <v>168</v>
      </c>
      <c r="C56" s="84" t="s">
        <v>59</v>
      </c>
      <c r="D56" s="84" t="s">
        <v>41</v>
      </c>
      <c r="E56" s="84" t="s">
        <v>224</v>
      </c>
      <c r="F56" s="84" t="s">
        <v>169</v>
      </c>
      <c r="G56" s="85">
        <v>100</v>
      </c>
      <c r="H56" s="85">
        <v>100</v>
      </c>
      <c r="I56" s="86">
        <v>1</v>
      </c>
    </row>
    <row r="57" spans="1:9" ht="12.75">
      <c r="A57" s="82">
        <v>46</v>
      </c>
      <c r="B57" s="83" t="s">
        <v>164</v>
      </c>
      <c r="C57" s="84" t="s">
        <v>59</v>
      </c>
      <c r="D57" s="84" t="s">
        <v>41</v>
      </c>
      <c r="E57" s="84" t="s">
        <v>212</v>
      </c>
      <c r="F57" s="84" t="s">
        <v>43</v>
      </c>
      <c r="G57" s="85">
        <v>106110</v>
      </c>
      <c r="H57" s="85">
        <v>106110</v>
      </c>
      <c r="I57" s="86">
        <v>1</v>
      </c>
    </row>
    <row r="58" spans="1:9" ht="25.5">
      <c r="A58" s="82">
        <v>47</v>
      </c>
      <c r="B58" s="83" t="s">
        <v>345</v>
      </c>
      <c r="C58" s="84" t="s">
        <v>59</v>
      </c>
      <c r="D58" s="84" t="s">
        <v>41</v>
      </c>
      <c r="E58" s="84" t="s">
        <v>346</v>
      </c>
      <c r="F58" s="84" t="s">
        <v>43</v>
      </c>
      <c r="G58" s="85">
        <v>106110</v>
      </c>
      <c r="H58" s="85">
        <v>106110</v>
      </c>
      <c r="I58" s="86">
        <v>1</v>
      </c>
    </row>
    <row r="59" spans="1:9" ht="12.75">
      <c r="A59" s="82">
        <v>48</v>
      </c>
      <c r="B59" s="83" t="s">
        <v>172</v>
      </c>
      <c r="C59" s="84" t="s">
        <v>59</v>
      </c>
      <c r="D59" s="84" t="s">
        <v>41</v>
      </c>
      <c r="E59" s="84" t="s">
        <v>346</v>
      </c>
      <c r="F59" s="84" t="s">
        <v>173</v>
      </c>
      <c r="G59" s="85">
        <v>106110</v>
      </c>
      <c r="H59" s="85">
        <v>106110</v>
      </c>
      <c r="I59" s="86">
        <v>1</v>
      </c>
    </row>
    <row r="60" spans="1:9" ht="12.75">
      <c r="A60" s="63">
        <v>49</v>
      </c>
      <c r="B60" s="83" t="s">
        <v>11</v>
      </c>
      <c r="C60" s="84" t="s">
        <v>59</v>
      </c>
      <c r="D60" s="84" t="s">
        <v>5</v>
      </c>
      <c r="E60" s="84" t="s">
        <v>211</v>
      </c>
      <c r="F60" s="84" t="s">
        <v>43</v>
      </c>
      <c r="G60" s="85">
        <v>113200</v>
      </c>
      <c r="H60" s="85">
        <v>112200</v>
      </c>
      <c r="I60" s="86">
        <v>0.991166077738516</v>
      </c>
    </row>
    <row r="61" spans="1:9" ht="12.75">
      <c r="A61" s="82">
        <v>50</v>
      </c>
      <c r="B61" s="83" t="s">
        <v>12</v>
      </c>
      <c r="C61" s="84" t="s">
        <v>59</v>
      </c>
      <c r="D61" s="84" t="s">
        <v>6</v>
      </c>
      <c r="E61" s="84" t="s">
        <v>211</v>
      </c>
      <c r="F61" s="84" t="s">
        <v>43</v>
      </c>
      <c r="G61" s="85">
        <v>113200</v>
      </c>
      <c r="H61" s="85">
        <v>112200</v>
      </c>
      <c r="I61" s="86">
        <v>0.991166077738516</v>
      </c>
    </row>
    <row r="62" spans="1:9" ht="38.25">
      <c r="A62" s="82">
        <v>51</v>
      </c>
      <c r="B62" s="83" t="s">
        <v>293</v>
      </c>
      <c r="C62" s="84" t="s">
        <v>59</v>
      </c>
      <c r="D62" s="84" t="s">
        <v>6</v>
      </c>
      <c r="E62" s="84" t="s">
        <v>216</v>
      </c>
      <c r="F62" s="84" t="s">
        <v>43</v>
      </c>
      <c r="G62" s="85">
        <v>113200</v>
      </c>
      <c r="H62" s="85">
        <v>112200</v>
      </c>
      <c r="I62" s="86">
        <v>0.991166077738516</v>
      </c>
    </row>
    <row r="63" spans="1:9" ht="38.25">
      <c r="A63" s="82">
        <v>52</v>
      </c>
      <c r="B63" s="83" t="s">
        <v>225</v>
      </c>
      <c r="C63" s="84" t="s">
        <v>59</v>
      </c>
      <c r="D63" s="84" t="s">
        <v>6</v>
      </c>
      <c r="E63" s="84" t="s">
        <v>226</v>
      </c>
      <c r="F63" s="84" t="s">
        <v>43</v>
      </c>
      <c r="G63" s="85">
        <v>113200</v>
      </c>
      <c r="H63" s="85">
        <v>112200</v>
      </c>
      <c r="I63" s="86">
        <v>0.991166077738516</v>
      </c>
    </row>
    <row r="64" spans="1:9" ht="25.5">
      <c r="A64" s="63">
        <v>53</v>
      </c>
      <c r="B64" s="83" t="s">
        <v>174</v>
      </c>
      <c r="C64" s="84" t="s">
        <v>59</v>
      </c>
      <c r="D64" s="84" t="s">
        <v>6</v>
      </c>
      <c r="E64" s="84" t="s">
        <v>227</v>
      </c>
      <c r="F64" s="84" t="s">
        <v>43</v>
      </c>
      <c r="G64" s="85">
        <v>113200</v>
      </c>
      <c r="H64" s="85">
        <v>112200</v>
      </c>
      <c r="I64" s="86">
        <v>0.991166077738516</v>
      </c>
    </row>
    <row r="65" spans="1:9" ht="25.5">
      <c r="A65" s="82">
        <v>54</v>
      </c>
      <c r="B65" s="83" t="s">
        <v>165</v>
      </c>
      <c r="C65" s="84" t="s">
        <v>59</v>
      </c>
      <c r="D65" s="84" t="s">
        <v>6</v>
      </c>
      <c r="E65" s="84" t="s">
        <v>227</v>
      </c>
      <c r="F65" s="84" t="s">
        <v>166</v>
      </c>
      <c r="G65" s="85">
        <v>113200</v>
      </c>
      <c r="H65" s="85">
        <v>112200</v>
      </c>
      <c r="I65" s="86">
        <v>0.991166077738516</v>
      </c>
    </row>
    <row r="66" spans="1:9" ht="25.5">
      <c r="A66" s="82">
        <v>55</v>
      </c>
      <c r="B66" s="83" t="s">
        <v>99</v>
      </c>
      <c r="C66" s="84" t="s">
        <v>59</v>
      </c>
      <c r="D66" s="84" t="s">
        <v>1</v>
      </c>
      <c r="E66" s="84" t="s">
        <v>211</v>
      </c>
      <c r="F66" s="84" t="s">
        <v>43</v>
      </c>
      <c r="G66" s="85">
        <v>471300</v>
      </c>
      <c r="H66" s="85">
        <v>471295.13</v>
      </c>
      <c r="I66" s="86">
        <v>0.9999896668788457</v>
      </c>
    </row>
    <row r="67" spans="1:9" ht="12.75">
      <c r="A67" s="82">
        <v>56</v>
      </c>
      <c r="B67" s="83" t="s">
        <v>13</v>
      </c>
      <c r="C67" s="84" t="s">
        <v>59</v>
      </c>
      <c r="D67" s="84" t="s">
        <v>7</v>
      </c>
      <c r="E67" s="84" t="s">
        <v>211</v>
      </c>
      <c r="F67" s="84" t="s">
        <v>43</v>
      </c>
      <c r="G67" s="85">
        <v>106200</v>
      </c>
      <c r="H67" s="85">
        <v>106200</v>
      </c>
      <c r="I67" s="86">
        <v>1</v>
      </c>
    </row>
    <row r="68" spans="1:9" ht="38.25">
      <c r="A68" s="63">
        <v>57</v>
      </c>
      <c r="B68" s="83" t="s">
        <v>293</v>
      </c>
      <c r="C68" s="84" t="s">
        <v>59</v>
      </c>
      <c r="D68" s="84" t="s">
        <v>7</v>
      </c>
      <c r="E68" s="84" t="s">
        <v>216</v>
      </c>
      <c r="F68" s="84" t="s">
        <v>43</v>
      </c>
      <c r="G68" s="85">
        <v>106200</v>
      </c>
      <c r="H68" s="85">
        <v>106200</v>
      </c>
      <c r="I68" s="86">
        <v>1</v>
      </c>
    </row>
    <row r="69" spans="1:9" ht="38.25">
      <c r="A69" s="82">
        <v>58</v>
      </c>
      <c r="B69" s="83" t="s">
        <v>228</v>
      </c>
      <c r="C69" s="84" t="s">
        <v>59</v>
      </c>
      <c r="D69" s="84" t="s">
        <v>7</v>
      </c>
      <c r="E69" s="84" t="s">
        <v>229</v>
      </c>
      <c r="F69" s="84" t="s">
        <v>43</v>
      </c>
      <c r="G69" s="85">
        <v>106200</v>
      </c>
      <c r="H69" s="85">
        <v>106200</v>
      </c>
      <c r="I69" s="86">
        <v>1</v>
      </c>
    </row>
    <row r="70" spans="1:9" ht="25.5">
      <c r="A70" s="82">
        <v>59</v>
      </c>
      <c r="B70" s="83" t="s">
        <v>175</v>
      </c>
      <c r="C70" s="84" t="s">
        <v>59</v>
      </c>
      <c r="D70" s="84" t="s">
        <v>7</v>
      </c>
      <c r="E70" s="84" t="s">
        <v>230</v>
      </c>
      <c r="F70" s="84" t="s">
        <v>43</v>
      </c>
      <c r="G70" s="85">
        <v>106200</v>
      </c>
      <c r="H70" s="85">
        <v>106200</v>
      </c>
      <c r="I70" s="86">
        <v>1</v>
      </c>
    </row>
    <row r="71" spans="1:9" ht="25.5">
      <c r="A71" s="82">
        <v>60</v>
      </c>
      <c r="B71" s="83" t="s">
        <v>168</v>
      </c>
      <c r="C71" s="84" t="s">
        <v>59</v>
      </c>
      <c r="D71" s="84" t="s">
        <v>7</v>
      </c>
      <c r="E71" s="84" t="s">
        <v>230</v>
      </c>
      <c r="F71" s="84" t="s">
        <v>169</v>
      </c>
      <c r="G71" s="85">
        <v>106200</v>
      </c>
      <c r="H71" s="85">
        <v>106200</v>
      </c>
      <c r="I71" s="86">
        <v>1</v>
      </c>
    </row>
    <row r="72" spans="1:9" ht="25.5">
      <c r="A72" s="63">
        <v>61</v>
      </c>
      <c r="B72" s="83" t="s">
        <v>73</v>
      </c>
      <c r="C72" s="84" t="s">
        <v>59</v>
      </c>
      <c r="D72" s="84" t="s">
        <v>69</v>
      </c>
      <c r="E72" s="84" t="s">
        <v>211</v>
      </c>
      <c r="F72" s="84" t="s">
        <v>43</v>
      </c>
      <c r="G72" s="85">
        <v>365100</v>
      </c>
      <c r="H72" s="85">
        <v>365095.13</v>
      </c>
      <c r="I72" s="86">
        <v>0.9999866611887154</v>
      </c>
    </row>
    <row r="73" spans="1:9" ht="38.25">
      <c r="A73" s="82">
        <v>62</v>
      </c>
      <c r="B73" s="83" t="s">
        <v>293</v>
      </c>
      <c r="C73" s="84" t="s">
        <v>59</v>
      </c>
      <c r="D73" s="84" t="s">
        <v>69</v>
      </c>
      <c r="E73" s="84" t="s">
        <v>216</v>
      </c>
      <c r="F73" s="84" t="s">
        <v>43</v>
      </c>
      <c r="G73" s="85">
        <v>365100</v>
      </c>
      <c r="H73" s="85">
        <v>365095.13</v>
      </c>
      <c r="I73" s="86">
        <v>0.9999866611887154</v>
      </c>
    </row>
    <row r="74" spans="1:9" ht="25.5">
      <c r="A74" s="82">
        <v>63</v>
      </c>
      <c r="B74" s="83" t="s">
        <v>222</v>
      </c>
      <c r="C74" s="84" t="s">
        <v>59</v>
      </c>
      <c r="D74" s="84" t="s">
        <v>69</v>
      </c>
      <c r="E74" s="84" t="s">
        <v>223</v>
      </c>
      <c r="F74" s="84" t="s">
        <v>43</v>
      </c>
      <c r="G74" s="85">
        <v>365100</v>
      </c>
      <c r="H74" s="85">
        <v>365095.13</v>
      </c>
      <c r="I74" s="86">
        <v>0.9999866611887154</v>
      </c>
    </row>
    <row r="75" spans="1:9" ht="38.25">
      <c r="A75" s="82">
        <v>64</v>
      </c>
      <c r="B75" s="83" t="s">
        <v>352</v>
      </c>
      <c r="C75" s="84" t="s">
        <v>59</v>
      </c>
      <c r="D75" s="84" t="s">
        <v>69</v>
      </c>
      <c r="E75" s="84" t="s">
        <v>353</v>
      </c>
      <c r="F75" s="84" t="s">
        <v>43</v>
      </c>
      <c r="G75" s="85">
        <v>365100</v>
      </c>
      <c r="H75" s="85">
        <v>365095.13</v>
      </c>
      <c r="I75" s="86">
        <v>0.9999866611887154</v>
      </c>
    </row>
    <row r="76" spans="1:9" ht="25.5">
      <c r="A76" s="63">
        <v>65</v>
      </c>
      <c r="B76" s="83" t="s">
        <v>168</v>
      </c>
      <c r="C76" s="84" t="s">
        <v>59</v>
      </c>
      <c r="D76" s="84" t="s">
        <v>69</v>
      </c>
      <c r="E76" s="84" t="s">
        <v>353</v>
      </c>
      <c r="F76" s="84" t="s">
        <v>169</v>
      </c>
      <c r="G76" s="85">
        <v>365100</v>
      </c>
      <c r="H76" s="85">
        <v>365095.13</v>
      </c>
      <c r="I76" s="86">
        <v>0.9999866611887154</v>
      </c>
    </row>
    <row r="77" spans="1:9" ht="12.75">
      <c r="A77" s="82">
        <v>66</v>
      </c>
      <c r="B77" s="83" t="s">
        <v>100</v>
      </c>
      <c r="C77" s="84" t="s">
        <v>59</v>
      </c>
      <c r="D77" s="84" t="s">
        <v>2</v>
      </c>
      <c r="E77" s="84" t="s">
        <v>211</v>
      </c>
      <c r="F77" s="84" t="s">
        <v>43</v>
      </c>
      <c r="G77" s="85">
        <v>7051793.77</v>
      </c>
      <c r="H77" s="85">
        <v>6302432.18</v>
      </c>
      <c r="I77" s="86">
        <v>0.893734613569109</v>
      </c>
    </row>
    <row r="78" spans="1:9" ht="12.75">
      <c r="A78" s="82">
        <v>67</v>
      </c>
      <c r="B78" s="83" t="s">
        <v>231</v>
      </c>
      <c r="C78" s="84" t="s">
        <v>59</v>
      </c>
      <c r="D78" s="84" t="s">
        <v>210</v>
      </c>
      <c r="E78" s="84" t="s">
        <v>211</v>
      </c>
      <c r="F78" s="84" t="s">
        <v>43</v>
      </c>
      <c r="G78" s="85">
        <v>934787</v>
      </c>
      <c r="H78" s="85">
        <v>689147</v>
      </c>
      <c r="I78" s="86">
        <v>0.7372235600195552</v>
      </c>
    </row>
    <row r="79" spans="1:9" ht="38.25">
      <c r="A79" s="82">
        <v>68</v>
      </c>
      <c r="B79" s="83" t="s">
        <v>293</v>
      </c>
      <c r="C79" s="84" t="s">
        <v>59</v>
      </c>
      <c r="D79" s="84" t="s">
        <v>210</v>
      </c>
      <c r="E79" s="84" t="s">
        <v>216</v>
      </c>
      <c r="F79" s="84" t="s">
        <v>43</v>
      </c>
      <c r="G79" s="85">
        <v>934787</v>
      </c>
      <c r="H79" s="85">
        <v>689147</v>
      </c>
      <c r="I79" s="86">
        <v>0.7372235600195552</v>
      </c>
    </row>
    <row r="80" spans="1:9" ht="25.5">
      <c r="A80" s="63">
        <v>69</v>
      </c>
      <c r="B80" s="83" t="s">
        <v>232</v>
      </c>
      <c r="C80" s="84" t="s">
        <v>59</v>
      </c>
      <c r="D80" s="84" t="s">
        <v>210</v>
      </c>
      <c r="E80" s="84" t="s">
        <v>233</v>
      </c>
      <c r="F80" s="84" t="s">
        <v>43</v>
      </c>
      <c r="G80" s="85">
        <v>934787</v>
      </c>
      <c r="H80" s="85">
        <v>689147</v>
      </c>
      <c r="I80" s="86">
        <v>0.7372235600195552</v>
      </c>
    </row>
    <row r="81" spans="1:9" ht="12.75">
      <c r="A81" s="82">
        <v>70</v>
      </c>
      <c r="B81" s="83" t="s">
        <v>234</v>
      </c>
      <c r="C81" s="84" t="s">
        <v>59</v>
      </c>
      <c r="D81" s="84" t="s">
        <v>210</v>
      </c>
      <c r="E81" s="84" t="s">
        <v>235</v>
      </c>
      <c r="F81" s="84" t="s">
        <v>43</v>
      </c>
      <c r="G81" s="85">
        <v>152787</v>
      </c>
      <c r="H81" s="85">
        <v>152787</v>
      </c>
      <c r="I81" s="86">
        <v>1</v>
      </c>
    </row>
    <row r="82" spans="1:9" ht="38.25">
      <c r="A82" s="82">
        <v>71</v>
      </c>
      <c r="B82" s="83" t="s">
        <v>236</v>
      </c>
      <c r="C82" s="84" t="s">
        <v>59</v>
      </c>
      <c r="D82" s="84" t="s">
        <v>210</v>
      </c>
      <c r="E82" s="84" t="s">
        <v>235</v>
      </c>
      <c r="F82" s="84" t="s">
        <v>237</v>
      </c>
      <c r="G82" s="85">
        <v>152787</v>
      </c>
      <c r="H82" s="85">
        <v>152787</v>
      </c>
      <c r="I82" s="86">
        <v>1</v>
      </c>
    </row>
    <row r="83" spans="1:9" ht="51">
      <c r="A83" s="82">
        <v>72</v>
      </c>
      <c r="B83" s="83" t="s">
        <v>238</v>
      </c>
      <c r="C83" s="84" t="s">
        <v>59</v>
      </c>
      <c r="D83" s="84" t="s">
        <v>210</v>
      </c>
      <c r="E83" s="84" t="s">
        <v>239</v>
      </c>
      <c r="F83" s="84" t="s">
        <v>43</v>
      </c>
      <c r="G83" s="85">
        <v>782000</v>
      </c>
      <c r="H83" s="85">
        <v>536360</v>
      </c>
      <c r="I83" s="86">
        <v>0.6858823529411765</v>
      </c>
    </row>
    <row r="84" spans="1:9" ht="38.25">
      <c r="A84" s="63">
        <v>73</v>
      </c>
      <c r="B84" s="83" t="s">
        <v>236</v>
      </c>
      <c r="C84" s="84" t="s">
        <v>59</v>
      </c>
      <c r="D84" s="84" t="s">
        <v>210</v>
      </c>
      <c r="E84" s="84" t="s">
        <v>239</v>
      </c>
      <c r="F84" s="84" t="s">
        <v>237</v>
      </c>
      <c r="G84" s="85">
        <v>782000</v>
      </c>
      <c r="H84" s="85">
        <v>536360</v>
      </c>
      <c r="I84" s="86">
        <v>0.6858823529411765</v>
      </c>
    </row>
    <row r="85" spans="1:9" ht="12.75">
      <c r="A85" s="82">
        <v>74</v>
      </c>
      <c r="B85" s="83" t="s">
        <v>60</v>
      </c>
      <c r="C85" s="84" t="s">
        <v>59</v>
      </c>
      <c r="D85" s="84" t="s">
        <v>56</v>
      </c>
      <c r="E85" s="84" t="s">
        <v>211</v>
      </c>
      <c r="F85" s="84" t="s">
        <v>43</v>
      </c>
      <c r="G85" s="85">
        <v>5029406.77</v>
      </c>
      <c r="H85" s="85">
        <v>5020385.18</v>
      </c>
      <c r="I85" s="86">
        <v>0.9982062317858613</v>
      </c>
    </row>
    <row r="86" spans="1:9" ht="38.25">
      <c r="A86" s="82">
        <v>75</v>
      </c>
      <c r="B86" s="83" t="s">
        <v>293</v>
      </c>
      <c r="C86" s="84" t="s">
        <v>59</v>
      </c>
      <c r="D86" s="84" t="s">
        <v>56</v>
      </c>
      <c r="E86" s="84" t="s">
        <v>216</v>
      </c>
      <c r="F86" s="84" t="s">
        <v>43</v>
      </c>
      <c r="G86" s="85">
        <v>5029406.77</v>
      </c>
      <c r="H86" s="85">
        <v>5020385.18</v>
      </c>
      <c r="I86" s="86">
        <v>0.9982062317858613</v>
      </c>
    </row>
    <row r="87" spans="1:9" ht="25.5">
      <c r="A87" s="82">
        <v>76</v>
      </c>
      <c r="B87" s="83" t="s">
        <v>232</v>
      </c>
      <c r="C87" s="84" t="s">
        <v>59</v>
      </c>
      <c r="D87" s="84" t="s">
        <v>56</v>
      </c>
      <c r="E87" s="84" t="s">
        <v>233</v>
      </c>
      <c r="F87" s="84" t="s">
        <v>43</v>
      </c>
      <c r="G87" s="85">
        <v>5029406.77</v>
      </c>
      <c r="H87" s="85">
        <v>5020385.18</v>
      </c>
      <c r="I87" s="86">
        <v>0.9982062317858613</v>
      </c>
    </row>
    <row r="88" spans="1:9" ht="25.5">
      <c r="A88" s="63">
        <v>77</v>
      </c>
      <c r="B88" s="83" t="s">
        <v>176</v>
      </c>
      <c r="C88" s="84" t="s">
        <v>59</v>
      </c>
      <c r="D88" s="84" t="s">
        <v>56</v>
      </c>
      <c r="E88" s="84" t="s">
        <v>240</v>
      </c>
      <c r="F88" s="84" t="s">
        <v>43</v>
      </c>
      <c r="G88" s="85">
        <v>873836.75</v>
      </c>
      <c r="H88" s="85">
        <v>873836.75</v>
      </c>
      <c r="I88" s="86">
        <v>1</v>
      </c>
    </row>
    <row r="89" spans="1:9" ht="25.5">
      <c r="A89" s="82">
        <v>78</v>
      </c>
      <c r="B89" s="83" t="s">
        <v>168</v>
      </c>
      <c r="C89" s="84" t="s">
        <v>59</v>
      </c>
      <c r="D89" s="84" t="s">
        <v>56</v>
      </c>
      <c r="E89" s="84" t="s">
        <v>240</v>
      </c>
      <c r="F89" s="84" t="s">
        <v>169</v>
      </c>
      <c r="G89" s="85">
        <v>873836.75</v>
      </c>
      <c r="H89" s="85">
        <v>873836.75</v>
      </c>
      <c r="I89" s="86">
        <v>1</v>
      </c>
    </row>
    <row r="90" spans="1:9" ht="12.75">
      <c r="A90" s="82">
        <v>79</v>
      </c>
      <c r="B90" s="83" t="s">
        <v>177</v>
      </c>
      <c r="C90" s="84" t="s">
        <v>59</v>
      </c>
      <c r="D90" s="84" t="s">
        <v>56</v>
      </c>
      <c r="E90" s="84" t="s">
        <v>241</v>
      </c>
      <c r="F90" s="84" t="s">
        <v>43</v>
      </c>
      <c r="G90" s="85">
        <v>1476570.02</v>
      </c>
      <c r="H90" s="85">
        <v>1467548.43</v>
      </c>
      <c r="I90" s="86">
        <v>0.9938901712226285</v>
      </c>
    </row>
    <row r="91" spans="1:9" ht="25.5">
      <c r="A91" s="82">
        <v>80</v>
      </c>
      <c r="B91" s="83" t="s">
        <v>168</v>
      </c>
      <c r="C91" s="84" t="s">
        <v>59</v>
      </c>
      <c r="D91" s="84" t="s">
        <v>56</v>
      </c>
      <c r="E91" s="84" t="s">
        <v>241</v>
      </c>
      <c r="F91" s="84" t="s">
        <v>169</v>
      </c>
      <c r="G91" s="85">
        <v>1476570.02</v>
      </c>
      <c r="H91" s="85">
        <v>1467548.43</v>
      </c>
      <c r="I91" s="86">
        <v>0.9938901712226285</v>
      </c>
    </row>
    <row r="92" spans="1:9" ht="63.75">
      <c r="A92" s="63">
        <v>81</v>
      </c>
      <c r="B92" s="83" t="s">
        <v>295</v>
      </c>
      <c r="C92" s="84" t="s">
        <v>59</v>
      </c>
      <c r="D92" s="84" t="s">
        <v>56</v>
      </c>
      <c r="E92" s="84" t="s">
        <v>296</v>
      </c>
      <c r="F92" s="84" t="s">
        <v>43</v>
      </c>
      <c r="G92" s="85">
        <v>2679000</v>
      </c>
      <c r="H92" s="85">
        <v>2679000</v>
      </c>
      <c r="I92" s="86">
        <v>1</v>
      </c>
    </row>
    <row r="93" spans="1:9" ht="25.5">
      <c r="A93" s="82">
        <v>82</v>
      </c>
      <c r="B93" s="83" t="s">
        <v>168</v>
      </c>
      <c r="C93" s="84" t="s">
        <v>59</v>
      </c>
      <c r="D93" s="84" t="s">
        <v>56</v>
      </c>
      <c r="E93" s="84" t="s">
        <v>296</v>
      </c>
      <c r="F93" s="84" t="s">
        <v>169</v>
      </c>
      <c r="G93" s="85">
        <v>2679000</v>
      </c>
      <c r="H93" s="85">
        <v>2679000</v>
      </c>
      <c r="I93" s="86">
        <v>1</v>
      </c>
    </row>
    <row r="94" spans="1:9" ht="12.75">
      <c r="A94" s="82">
        <v>83</v>
      </c>
      <c r="B94" s="83" t="s">
        <v>101</v>
      </c>
      <c r="C94" s="84" t="s">
        <v>59</v>
      </c>
      <c r="D94" s="84" t="s">
        <v>4</v>
      </c>
      <c r="E94" s="84" t="s">
        <v>211</v>
      </c>
      <c r="F94" s="84" t="s">
        <v>43</v>
      </c>
      <c r="G94" s="85">
        <v>1087600</v>
      </c>
      <c r="H94" s="85">
        <v>592900</v>
      </c>
      <c r="I94" s="86">
        <v>0.5451452739977933</v>
      </c>
    </row>
    <row r="95" spans="1:9" ht="38.25">
      <c r="A95" s="82">
        <v>84</v>
      </c>
      <c r="B95" s="83" t="s">
        <v>293</v>
      </c>
      <c r="C95" s="84" t="s">
        <v>59</v>
      </c>
      <c r="D95" s="84" t="s">
        <v>4</v>
      </c>
      <c r="E95" s="84" t="s">
        <v>216</v>
      </c>
      <c r="F95" s="84" t="s">
        <v>43</v>
      </c>
      <c r="G95" s="85">
        <v>1087600</v>
      </c>
      <c r="H95" s="85">
        <v>592900</v>
      </c>
      <c r="I95" s="86">
        <v>0.5451452739977933</v>
      </c>
    </row>
    <row r="96" spans="1:9" ht="25.5">
      <c r="A96" s="63">
        <v>85</v>
      </c>
      <c r="B96" s="83" t="s">
        <v>242</v>
      </c>
      <c r="C96" s="84" t="s">
        <v>59</v>
      </c>
      <c r="D96" s="84" t="s">
        <v>4</v>
      </c>
      <c r="E96" s="84" t="s">
        <v>243</v>
      </c>
      <c r="F96" s="84" t="s">
        <v>43</v>
      </c>
      <c r="G96" s="85">
        <v>1087600</v>
      </c>
      <c r="H96" s="85">
        <v>592900</v>
      </c>
      <c r="I96" s="86">
        <v>0.5451452739977933</v>
      </c>
    </row>
    <row r="97" spans="1:9" ht="12.75">
      <c r="A97" s="82">
        <v>86</v>
      </c>
      <c r="B97" s="83" t="s">
        <v>178</v>
      </c>
      <c r="C97" s="84" t="s">
        <v>59</v>
      </c>
      <c r="D97" s="84" t="s">
        <v>4</v>
      </c>
      <c r="E97" s="84" t="s">
        <v>244</v>
      </c>
      <c r="F97" s="84" t="s">
        <v>43</v>
      </c>
      <c r="G97" s="85">
        <v>26300</v>
      </c>
      <c r="H97" s="85">
        <v>26300</v>
      </c>
      <c r="I97" s="86">
        <v>1</v>
      </c>
    </row>
    <row r="98" spans="1:9" ht="25.5">
      <c r="A98" s="82">
        <v>87</v>
      </c>
      <c r="B98" s="83" t="s">
        <v>168</v>
      </c>
      <c r="C98" s="84" t="s">
        <v>59</v>
      </c>
      <c r="D98" s="84" t="s">
        <v>4</v>
      </c>
      <c r="E98" s="84" t="s">
        <v>244</v>
      </c>
      <c r="F98" s="84" t="s">
        <v>169</v>
      </c>
      <c r="G98" s="85">
        <v>26300</v>
      </c>
      <c r="H98" s="85">
        <v>26300</v>
      </c>
      <c r="I98" s="86">
        <v>1</v>
      </c>
    </row>
    <row r="99" spans="1:9" ht="51">
      <c r="A99" s="82">
        <v>88</v>
      </c>
      <c r="B99" s="83" t="s">
        <v>297</v>
      </c>
      <c r="C99" s="84" t="s">
        <v>59</v>
      </c>
      <c r="D99" s="84" t="s">
        <v>4</v>
      </c>
      <c r="E99" s="84" t="s">
        <v>298</v>
      </c>
      <c r="F99" s="84" t="s">
        <v>43</v>
      </c>
      <c r="G99" s="85">
        <v>533000</v>
      </c>
      <c r="H99" s="85">
        <v>384600</v>
      </c>
      <c r="I99" s="86">
        <v>0.7215759849906191</v>
      </c>
    </row>
    <row r="100" spans="1:9" ht="25.5">
      <c r="A100" s="63">
        <v>89</v>
      </c>
      <c r="B100" s="83" t="s">
        <v>168</v>
      </c>
      <c r="C100" s="84" t="s">
        <v>59</v>
      </c>
      <c r="D100" s="84" t="s">
        <v>4</v>
      </c>
      <c r="E100" s="84" t="s">
        <v>298</v>
      </c>
      <c r="F100" s="84" t="s">
        <v>169</v>
      </c>
      <c r="G100" s="85">
        <v>533000</v>
      </c>
      <c r="H100" s="85">
        <v>384600</v>
      </c>
      <c r="I100" s="86">
        <v>0.7215759849906191</v>
      </c>
    </row>
    <row r="101" spans="1:9" ht="63.75">
      <c r="A101" s="82">
        <v>90</v>
      </c>
      <c r="B101" s="83" t="s">
        <v>299</v>
      </c>
      <c r="C101" s="84" t="s">
        <v>59</v>
      </c>
      <c r="D101" s="84" t="s">
        <v>4</v>
      </c>
      <c r="E101" s="84" t="s">
        <v>300</v>
      </c>
      <c r="F101" s="84" t="s">
        <v>43</v>
      </c>
      <c r="G101" s="85">
        <v>528300</v>
      </c>
      <c r="H101" s="85">
        <v>182000</v>
      </c>
      <c r="I101" s="86">
        <v>0.344501230361537</v>
      </c>
    </row>
    <row r="102" spans="1:9" ht="25.5">
      <c r="A102" s="82">
        <v>91</v>
      </c>
      <c r="B102" s="83" t="s">
        <v>168</v>
      </c>
      <c r="C102" s="84" t="s">
        <v>59</v>
      </c>
      <c r="D102" s="84" t="s">
        <v>4</v>
      </c>
      <c r="E102" s="84" t="s">
        <v>300</v>
      </c>
      <c r="F102" s="84" t="s">
        <v>169</v>
      </c>
      <c r="G102" s="85">
        <v>528300</v>
      </c>
      <c r="H102" s="85">
        <v>182000</v>
      </c>
      <c r="I102" s="86">
        <v>0.344501230361537</v>
      </c>
    </row>
    <row r="103" spans="1:9" ht="12.75">
      <c r="A103" s="82">
        <v>92</v>
      </c>
      <c r="B103" s="83" t="s">
        <v>102</v>
      </c>
      <c r="C103" s="84" t="s">
        <v>59</v>
      </c>
      <c r="D103" s="84" t="s">
        <v>16</v>
      </c>
      <c r="E103" s="84" t="s">
        <v>211</v>
      </c>
      <c r="F103" s="84" t="s">
        <v>43</v>
      </c>
      <c r="G103" s="85">
        <v>3055881.59</v>
      </c>
      <c r="H103" s="85">
        <v>3055881.59</v>
      </c>
      <c r="I103" s="86">
        <v>1</v>
      </c>
    </row>
    <row r="104" spans="1:9" ht="12.75">
      <c r="A104" s="63">
        <v>93</v>
      </c>
      <c r="B104" s="83" t="s">
        <v>74</v>
      </c>
      <c r="C104" s="84" t="s">
        <v>59</v>
      </c>
      <c r="D104" s="84" t="s">
        <v>70</v>
      </c>
      <c r="E104" s="84" t="s">
        <v>211</v>
      </c>
      <c r="F104" s="84" t="s">
        <v>43</v>
      </c>
      <c r="G104" s="85">
        <v>451783.16</v>
      </c>
      <c r="H104" s="85">
        <v>451783.16</v>
      </c>
      <c r="I104" s="86">
        <v>1</v>
      </c>
    </row>
    <row r="105" spans="1:9" ht="38.25">
      <c r="A105" s="82">
        <v>94</v>
      </c>
      <c r="B105" s="83" t="s">
        <v>293</v>
      </c>
      <c r="C105" s="84" t="s">
        <v>59</v>
      </c>
      <c r="D105" s="84" t="s">
        <v>70</v>
      </c>
      <c r="E105" s="84" t="s">
        <v>216</v>
      </c>
      <c r="F105" s="84" t="s">
        <v>43</v>
      </c>
      <c r="G105" s="85">
        <v>451783.16</v>
      </c>
      <c r="H105" s="85">
        <v>451783.16</v>
      </c>
      <c r="I105" s="86">
        <v>1</v>
      </c>
    </row>
    <row r="106" spans="1:9" ht="38.25">
      <c r="A106" s="82">
        <v>95</v>
      </c>
      <c r="B106" s="83" t="s">
        <v>245</v>
      </c>
      <c r="C106" s="84" t="s">
        <v>59</v>
      </c>
      <c r="D106" s="84" t="s">
        <v>70</v>
      </c>
      <c r="E106" s="84" t="s">
        <v>246</v>
      </c>
      <c r="F106" s="84" t="s">
        <v>43</v>
      </c>
      <c r="G106" s="85">
        <v>451783.16</v>
      </c>
      <c r="H106" s="85">
        <v>451783.16</v>
      </c>
      <c r="I106" s="86">
        <v>1</v>
      </c>
    </row>
    <row r="107" spans="1:9" ht="25.5">
      <c r="A107" s="82">
        <v>96</v>
      </c>
      <c r="B107" s="83" t="s">
        <v>179</v>
      </c>
      <c r="C107" s="84" t="s">
        <v>59</v>
      </c>
      <c r="D107" s="84" t="s">
        <v>70</v>
      </c>
      <c r="E107" s="84" t="s">
        <v>247</v>
      </c>
      <c r="F107" s="84" t="s">
        <v>43</v>
      </c>
      <c r="G107" s="85">
        <v>302511</v>
      </c>
      <c r="H107" s="85">
        <v>302511</v>
      </c>
      <c r="I107" s="86">
        <v>1</v>
      </c>
    </row>
    <row r="108" spans="1:9" ht="25.5">
      <c r="A108" s="63">
        <v>97</v>
      </c>
      <c r="B108" s="83" t="s">
        <v>168</v>
      </c>
      <c r="C108" s="84" t="s">
        <v>59</v>
      </c>
      <c r="D108" s="84" t="s">
        <v>70</v>
      </c>
      <c r="E108" s="84" t="s">
        <v>247</v>
      </c>
      <c r="F108" s="84" t="s">
        <v>169</v>
      </c>
      <c r="G108" s="85">
        <v>302511</v>
      </c>
      <c r="H108" s="85">
        <v>302511</v>
      </c>
      <c r="I108" s="86">
        <v>1</v>
      </c>
    </row>
    <row r="109" spans="1:9" ht="25.5">
      <c r="A109" s="82">
        <v>98</v>
      </c>
      <c r="B109" s="83" t="s">
        <v>248</v>
      </c>
      <c r="C109" s="84" t="s">
        <v>59</v>
      </c>
      <c r="D109" s="84" t="s">
        <v>70</v>
      </c>
      <c r="E109" s="84" t="s">
        <v>249</v>
      </c>
      <c r="F109" s="84" t="s">
        <v>43</v>
      </c>
      <c r="G109" s="85">
        <v>149272.16</v>
      </c>
      <c r="H109" s="85">
        <v>149272.16</v>
      </c>
      <c r="I109" s="86">
        <v>1</v>
      </c>
    </row>
    <row r="110" spans="1:9" ht="25.5">
      <c r="A110" s="82">
        <v>99</v>
      </c>
      <c r="B110" s="83" t="s">
        <v>168</v>
      </c>
      <c r="C110" s="84" t="s">
        <v>59</v>
      </c>
      <c r="D110" s="84" t="s">
        <v>70</v>
      </c>
      <c r="E110" s="84" t="s">
        <v>249</v>
      </c>
      <c r="F110" s="84" t="s">
        <v>169</v>
      </c>
      <c r="G110" s="85">
        <v>149272.16</v>
      </c>
      <c r="H110" s="85">
        <v>149272.16</v>
      </c>
      <c r="I110" s="86">
        <v>1</v>
      </c>
    </row>
    <row r="111" spans="1:9" ht="12.75">
      <c r="A111" s="82">
        <v>100</v>
      </c>
      <c r="B111" s="83" t="s">
        <v>103</v>
      </c>
      <c r="C111" s="84" t="s">
        <v>59</v>
      </c>
      <c r="D111" s="84" t="s">
        <v>17</v>
      </c>
      <c r="E111" s="84" t="s">
        <v>211</v>
      </c>
      <c r="F111" s="84" t="s">
        <v>43</v>
      </c>
      <c r="G111" s="85">
        <v>1201960</v>
      </c>
      <c r="H111" s="85">
        <v>1201960</v>
      </c>
      <c r="I111" s="86">
        <v>1</v>
      </c>
    </row>
    <row r="112" spans="1:9" ht="38.25">
      <c r="A112" s="63">
        <v>101</v>
      </c>
      <c r="B112" s="83" t="s">
        <v>293</v>
      </c>
      <c r="C112" s="84" t="s">
        <v>59</v>
      </c>
      <c r="D112" s="84" t="s">
        <v>17</v>
      </c>
      <c r="E112" s="84" t="s">
        <v>216</v>
      </c>
      <c r="F112" s="84" t="s">
        <v>43</v>
      </c>
      <c r="G112" s="85">
        <v>1201960</v>
      </c>
      <c r="H112" s="85">
        <v>1201960</v>
      </c>
      <c r="I112" s="86">
        <v>1</v>
      </c>
    </row>
    <row r="113" spans="1:9" ht="38.25">
      <c r="A113" s="82">
        <v>102</v>
      </c>
      <c r="B113" s="83" t="s">
        <v>250</v>
      </c>
      <c r="C113" s="84" t="s">
        <v>59</v>
      </c>
      <c r="D113" s="84" t="s">
        <v>17</v>
      </c>
      <c r="E113" s="84" t="s">
        <v>251</v>
      </c>
      <c r="F113" s="84" t="s">
        <v>43</v>
      </c>
      <c r="G113" s="85">
        <v>199940</v>
      </c>
      <c r="H113" s="85">
        <v>199940</v>
      </c>
      <c r="I113" s="86">
        <v>1</v>
      </c>
    </row>
    <row r="114" spans="1:9" ht="12.75">
      <c r="A114" s="82">
        <v>103</v>
      </c>
      <c r="B114" s="83" t="s">
        <v>180</v>
      </c>
      <c r="C114" s="84" t="s">
        <v>59</v>
      </c>
      <c r="D114" s="84" t="s">
        <v>17</v>
      </c>
      <c r="E114" s="84" t="s">
        <v>252</v>
      </c>
      <c r="F114" s="84" t="s">
        <v>43</v>
      </c>
      <c r="G114" s="85">
        <v>199940</v>
      </c>
      <c r="H114" s="85">
        <v>199940</v>
      </c>
      <c r="I114" s="86">
        <v>1</v>
      </c>
    </row>
    <row r="115" spans="1:9" ht="25.5">
      <c r="A115" s="82">
        <v>104</v>
      </c>
      <c r="B115" s="83" t="s">
        <v>168</v>
      </c>
      <c r="C115" s="84" t="s">
        <v>59</v>
      </c>
      <c r="D115" s="84" t="s">
        <v>17</v>
      </c>
      <c r="E115" s="84" t="s">
        <v>252</v>
      </c>
      <c r="F115" s="84" t="s">
        <v>169</v>
      </c>
      <c r="G115" s="85">
        <v>199940</v>
      </c>
      <c r="H115" s="85">
        <v>199940</v>
      </c>
      <c r="I115" s="86">
        <v>1</v>
      </c>
    </row>
    <row r="116" spans="1:9" ht="38.25">
      <c r="A116" s="63">
        <v>105</v>
      </c>
      <c r="B116" s="83" t="s">
        <v>253</v>
      </c>
      <c r="C116" s="84" t="s">
        <v>59</v>
      </c>
      <c r="D116" s="84" t="s">
        <v>17</v>
      </c>
      <c r="E116" s="84" t="s">
        <v>254</v>
      </c>
      <c r="F116" s="84" t="s">
        <v>43</v>
      </c>
      <c r="G116" s="85">
        <v>900020</v>
      </c>
      <c r="H116" s="85">
        <v>900020</v>
      </c>
      <c r="I116" s="86">
        <v>1</v>
      </c>
    </row>
    <row r="117" spans="1:9" ht="25.5">
      <c r="A117" s="82">
        <v>106</v>
      </c>
      <c r="B117" s="83" t="s">
        <v>301</v>
      </c>
      <c r="C117" s="84" t="s">
        <v>59</v>
      </c>
      <c r="D117" s="84" t="s">
        <v>17</v>
      </c>
      <c r="E117" s="84" t="s">
        <v>302</v>
      </c>
      <c r="F117" s="84" t="s">
        <v>43</v>
      </c>
      <c r="G117" s="85">
        <v>26520</v>
      </c>
      <c r="H117" s="85">
        <v>26520</v>
      </c>
      <c r="I117" s="86">
        <v>1</v>
      </c>
    </row>
    <row r="118" spans="1:9" ht="25.5">
      <c r="A118" s="82">
        <v>107</v>
      </c>
      <c r="B118" s="83" t="s">
        <v>168</v>
      </c>
      <c r="C118" s="84" t="s">
        <v>59</v>
      </c>
      <c r="D118" s="84" t="s">
        <v>17</v>
      </c>
      <c r="E118" s="84" t="s">
        <v>302</v>
      </c>
      <c r="F118" s="84" t="s">
        <v>169</v>
      </c>
      <c r="G118" s="85">
        <v>26520</v>
      </c>
      <c r="H118" s="85">
        <v>26520</v>
      </c>
      <c r="I118" s="86">
        <v>1</v>
      </c>
    </row>
    <row r="119" spans="1:9" ht="25.5">
      <c r="A119" s="82">
        <v>108</v>
      </c>
      <c r="B119" s="83" t="s">
        <v>193</v>
      </c>
      <c r="C119" s="84" t="s">
        <v>59</v>
      </c>
      <c r="D119" s="84" t="s">
        <v>17</v>
      </c>
      <c r="E119" s="84" t="s">
        <v>255</v>
      </c>
      <c r="F119" s="84" t="s">
        <v>43</v>
      </c>
      <c r="G119" s="85">
        <v>73500</v>
      </c>
      <c r="H119" s="85">
        <v>73500</v>
      </c>
      <c r="I119" s="86">
        <v>1</v>
      </c>
    </row>
    <row r="120" spans="1:9" ht="25.5">
      <c r="A120" s="63">
        <v>109</v>
      </c>
      <c r="B120" s="83" t="s">
        <v>168</v>
      </c>
      <c r="C120" s="84" t="s">
        <v>59</v>
      </c>
      <c r="D120" s="84" t="s">
        <v>17</v>
      </c>
      <c r="E120" s="84" t="s">
        <v>255</v>
      </c>
      <c r="F120" s="84" t="s">
        <v>169</v>
      </c>
      <c r="G120" s="85">
        <v>73500</v>
      </c>
      <c r="H120" s="85">
        <v>73500</v>
      </c>
      <c r="I120" s="86">
        <v>1</v>
      </c>
    </row>
    <row r="121" spans="1:9" ht="51">
      <c r="A121" s="82">
        <v>110</v>
      </c>
      <c r="B121" s="83" t="s">
        <v>354</v>
      </c>
      <c r="C121" s="84" t="s">
        <v>59</v>
      </c>
      <c r="D121" s="84" t="s">
        <v>17</v>
      </c>
      <c r="E121" s="84" t="s">
        <v>355</v>
      </c>
      <c r="F121" s="84" t="s">
        <v>43</v>
      </c>
      <c r="G121" s="85">
        <v>800000</v>
      </c>
      <c r="H121" s="85">
        <v>800000</v>
      </c>
      <c r="I121" s="86">
        <v>1</v>
      </c>
    </row>
    <row r="122" spans="1:9" ht="38.25">
      <c r="A122" s="82">
        <v>111</v>
      </c>
      <c r="B122" s="83" t="s">
        <v>356</v>
      </c>
      <c r="C122" s="84" t="s">
        <v>59</v>
      </c>
      <c r="D122" s="84" t="s">
        <v>17</v>
      </c>
      <c r="E122" s="84" t="s">
        <v>355</v>
      </c>
      <c r="F122" s="84" t="s">
        <v>357</v>
      </c>
      <c r="G122" s="85">
        <v>800000</v>
      </c>
      <c r="H122" s="85">
        <v>800000</v>
      </c>
      <c r="I122" s="86">
        <v>1</v>
      </c>
    </row>
    <row r="123" spans="1:9" ht="25.5">
      <c r="A123" s="82">
        <v>112</v>
      </c>
      <c r="B123" s="83" t="s">
        <v>303</v>
      </c>
      <c r="C123" s="84" t="s">
        <v>59</v>
      </c>
      <c r="D123" s="84" t="s">
        <v>17</v>
      </c>
      <c r="E123" s="84" t="s">
        <v>304</v>
      </c>
      <c r="F123" s="84" t="s">
        <v>43</v>
      </c>
      <c r="G123" s="85">
        <v>102000</v>
      </c>
      <c r="H123" s="85">
        <v>102000</v>
      </c>
      <c r="I123" s="86">
        <v>1</v>
      </c>
    </row>
    <row r="124" spans="1:9" ht="25.5">
      <c r="A124" s="63">
        <v>113</v>
      </c>
      <c r="B124" s="83" t="s">
        <v>358</v>
      </c>
      <c r="C124" s="84" t="s">
        <v>59</v>
      </c>
      <c r="D124" s="84" t="s">
        <v>17</v>
      </c>
      <c r="E124" s="84" t="s">
        <v>305</v>
      </c>
      <c r="F124" s="84" t="s">
        <v>43</v>
      </c>
      <c r="G124" s="85">
        <v>102000</v>
      </c>
      <c r="H124" s="85">
        <v>102000</v>
      </c>
      <c r="I124" s="86">
        <v>1</v>
      </c>
    </row>
    <row r="125" spans="1:9" ht="25.5">
      <c r="A125" s="82">
        <v>114</v>
      </c>
      <c r="B125" s="83" t="s">
        <v>168</v>
      </c>
      <c r="C125" s="84" t="s">
        <v>59</v>
      </c>
      <c r="D125" s="84" t="s">
        <v>17</v>
      </c>
      <c r="E125" s="84" t="s">
        <v>305</v>
      </c>
      <c r="F125" s="84" t="s">
        <v>169</v>
      </c>
      <c r="G125" s="85">
        <v>102000</v>
      </c>
      <c r="H125" s="85">
        <v>102000</v>
      </c>
      <c r="I125" s="86">
        <v>1</v>
      </c>
    </row>
    <row r="126" spans="1:9" ht="12.75">
      <c r="A126" s="82">
        <v>115</v>
      </c>
      <c r="B126" s="83" t="s">
        <v>14</v>
      </c>
      <c r="C126" s="84" t="s">
        <v>59</v>
      </c>
      <c r="D126" s="84" t="s">
        <v>8</v>
      </c>
      <c r="E126" s="84" t="s">
        <v>211</v>
      </c>
      <c r="F126" s="84" t="s">
        <v>43</v>
      </c>
      <c r="G126" s="85">
        <v>1402138.43</v>
      </c>
      <c r="H126" s="85">
        <v>1402138.43</v>
      </c>
      <c r="I126" s="86">
        <v>1</v>
      </c>
    </row>
    <row r="127" spans="1:9" ht="38.25">
      <c r="A127" s="82">
        <v>116</v>
      </c>
      <c r="B127" s="83" t="s">
        <v>293</v>
      </c>
      <c r="C127" s="84" t="s">
        <v>59</v>
      </c>
      <c r="D127" s="84" t="s">
        <v>8</v>
      </c>
      <c r="E127" s="84" t="s">
        <v>216</v>
      </c>
      <c r="F127" s="84" t="s">
        <v>43</v>
      </c>
      <c r="G127" s="85">
        <v>1402138.43</v>
      </c>
      <c r="H127" s="85">
        <v>1402138.43</v>
      </c>
      <c r="I127" s="86">
        <v>1</v>
      </c>
    </row>
    <row r="128" spans="1:9" ht="25.5">
      <c r="A128" s="63">
        <v>117</v>
      </c>
      <c r="B128" s="83" t="s">
        <v>256</v>
      </c>
      <c r="C128" s="84" t="s">
        <v>59</v>
      </c>
      <c r="D128" s="84" t="s">
        <v>8</v>
      </c>
      <c r="E128" s="84" t="s">
        <v>257</v>
      </c>
      <c r="F128" s="84" t="s">
        <v>43</v>
      </c>
      <c r="G128" s="85">
        <v>1402138.43</v>
      </c>
      <c r="H128" s="85">
        <v>1402138.43</v>
      </c>
      <c r="I128" s="86">
        <v>1</v>
      </c>
    </row>
    <row r="129" spans="1:9" ht="12.75">
      <c r="A129" s="82">
        <v>118</v>
      </c>
      <c r="B129" s="83" t="s">
        <v>181</v>
      </c>
      <c r="C129" s="84" t="s">
        <v>59</v>
      </c>
      <c r="D129" s="84" t="s">
        <v>8</v>
      </c>
      <c r="E129" s="84" t="s">
        <v>258</v>
      </c>
      <c r="F129" s="84" t="s">
        <v>43</v>
      </c>
      <c r="G129" s="85">
        <v>1245551.01</v>
      </c>
      <c r="H129" s="85">
        <v>1245551.01</v>
      </c>
      <c r="I129" s="86">
        <v>1</v>
      </c>
    </row>
    <row r="130" spans="1:9" ht="25.5">
      <c r="A130" s="82">
        <v>119</v>
      </c>
      <c r="B130" s="83" t="s">
        <v>168</v>
      </c>
      <c r="C130" s="84" t="s">
        <v>59</v>
      </c>
      <c r="D130" s="84" t="s">
        <v>8</v>
      </c>
      <c r="E130" s="84" t="s">
        <v>258</v>
      </c>
      <c r="F130" s="84" t="s">
        <v>169</v>
      </c>
      <c r="G130" s="85">
        <v>1245551.01</v>
      </c>
      <c r="H130" s="85">
        <v>1245551.01</v>
      </c>
      <c r="I130" s="86">
        <v>1</v>
      </c>
    </row>
    <row r="131" spans="1:9" ht="25.5">
      <c r="A131" s="82">
        <v>120</v>
      </c>
      <c r="B131" s="83" t="s">
        <v>182</v>
      </c>
      <c r="C131" s="84" t="s">
        <v>59</v>
      </c>
      <c r="D131" s="84" t="s">
        <v>8</v>
      </c>
      <c r="E131" s="84" t="s">
        <v>259</v>
      </c>
      <c r="F131" s="84" t="s">
        <v>43</v>
      </c>
      <c r="G131" s="85">
        <v>156587.42</v>
      </c>
      <c r="H131" s="85">
        <v>156587.42</v>
      </c>
      <c r="I131" s="86">
        <v>1</v>
      </c>
    </row>
    <row r="132" spans="1:9" ht="25.5">
      <c r="A132" s="63">
        <v>121</v>
      </c>
      <c r="B132" s="83" t="s">
        <v>168</v>
      </c>
      <c r="C132" s="84" t="s">
        <v>59</v>
      </c>
      <c r="D132" s="84" t="s">
        <v>8</v>
      </c>
      <c r="E132" s="84" t="s">
        <v>259</v>
      </c>
      <c r="F132" s="84" t="s">
        <v>169</v>
      </c>
      <c r="G132" s="85">
        <v>156587.42</v>
      </c>
      <c r="H132" s="85">
        <v>156587.42</v>
      </c>
      <c r="I132" s="86">
        <v>1</v>
      </c>
    </row>
    <row r="133" spans="1:9" ht="12.75">
      <c r="A133" s="82">
        <v>122</v>
      </c>
      <c r="B133" s="83" t="s">
        <v>104</v>
      </c>
      <c r="C133" s="84" t="s">
        <v>59</v>
      </c>
      <c r="D133" s="84" t="s">
        <v>18</v>
      </c>
      <c r="E133" s="84" t="s">
        <v>211</v>
      </c>
      <c r="F133" s="84" t="s">
        <v>43</v>
      </c>
      <c r="G133" s="85">
        <v>57000</v>
      </c>
      <c r="H133" s="85">
        <v>57000</v>
      </c>
      <c r="I133" s="86">
        <v>1</v>
      </c>
    </row>
    <row r="134" spans="1:9" ht="12.75">
      <c r="A134" s="82">
        <v>123</v>
      </c>
      <c r="B134" s="83" t="s">
        <v>306</v>
      </c>
      <c r="C134" s="84" t="s">
        <v>59</v>
      </c>
      <c r="D134" s="84" t="s">
        <v>19</v>
      </c>
      <c r="E134" s="84" t="s">
        <v>211</v>
      </c>
      <c r="F134" s="84" t="s">
        <v>43</v>
      </c>
      <c r="G134" s="85">
        <v>57000</v>
      </c>
      <c r="H134" s="85">
        <v>57000</v>
      </c>
      <c r="I134" s="86">
        <v>1</v>
      </c>
    </row>
    <row r="135" spans="1:9" ht="38.25">
      <c r="A135" s="82">
        <v>124</v>
      </c>
      <c r="B135" s="83" t="s">
        <v>293</v>
      </c>
      <c r="C135" s="84" t="s">
        <v>59</v>
      </c>
      <c r="D135" s="84" t="s">
        <v>19</v>
      </c>
      <c r="E135" s="84" t="s">
        <v>216</v>
      </c>
      <c r="F135" s="84" t="s">
        <v>43</v>
      </c>
      <c r="G135" s="85">
        <v>57000</v>
      </c>
      <c r="H135" s="85">
        <v>57000</v>
      </c>
      <c r="I135" s="86">
        <v>1</v>
      </c>
    </row>
    <row r="136" spans="1:9" ht="25.5">
      <c r="A136" s="63">
        <v>125</v>
      </c>
      <c r="B136" s="83" t="s">
        <v>260</v>
      </c>
      <c r="C136" s="84" t="s">
        <v>59</v>
      </c>
      <c r="D136" s="84" t="s">
        <v>19</v>
      </c>
      <c r="E136" s="84" t="s">
        <v>261</v>
      </c>
      <c r="F136" s="84" t="s">
        <v>43</v>
      </c>
      <c r="G136" s="85">
        <v>57000</v>
      </c>
      <c r="H136" s="85">
        <v>57000</v>
      </c>
      <c r="I136" s="86">
        <v>1</v>
      </c>
    </row>
    <row r="137" spans="1:9" ht="25.5">
      <c r="A137" s="82">
        <v>126</v>
      </c>
      <c r="B137" s="83" t="s">
        <v>183</v>
      </c>
      <c r="C137" s="84" t="s">
        <v>59</v>
      </c>
      <c r="D137" s="84" t="s">
        <v>19</v>
      </c>
      <c r="E137" s="84" t="s">
        <v>262</v>
      </c>
      <c r="F137" s="84" t="s">
        <v>43</v>
      </c>
      <c r="G137" s="85">
        <v>7000</v>
      </c>
      <c r="H137" s="85">
        <v>7000</v>
      </c>
      <c r="I137" s="86">
        <v>1</v>
      </c>
    </row>
    <row r="138" spans="1:9" ht="25.5">
      <c r="A138" s="82">
        <v>127</v>
      </c>
      <c r="B138" s="83" t="s">
        <v>168</v>
      </c>
      <c r="C138" s="84" t="s">
        <v>59</v>
      </c>
      <c r="D138" s="84" t="s">
        <v>19</v>
      </c>
      <c r="E138" s="84" t="s">
        <v>262</v>
      </c>
      <c r="F138" s="84" t="s">
        <v>169</v>
      </c>
      <c r="G138" s="85">
        <v>7000</v>
      </c>
      <c r="H138" s="85">
        <v>7000</v>
      </c>
      <c r="I138" s="86">
        <v>1</v>
      </c>
    </row>
    <row r="139" spans="1:9" ht="25.5">
      <c r="A139" s="82">
        <v>128</v>
      </c>
      <c r="B139" s="83" t="s">
        <v>359</v>
      </c>
      <c r="C139" s="84" t="s">
        <v>59</v>
      </c>
      <c r="D139" s="84" t="s">
        <v>19</v>
      </c>
      <c r="E139" s="84" t="s">
        <v>360</v>
      </c>
      <c r="F139" s="84" t="s">
        <v>43</v>
      </c>
      <c r="G139" s="85">
        <v>50000</v>
      </c>
      <c r="H139" s="85">
        <v>50000</v>
      </c>
      <c r="I139" s="86">
        <v>1</v>
      </c>
    </row>
    <row r="140" spans="1:9" ht="25.5">
      <c r="A140" s="63">
        <v>129</v>
      </c>
      <c r="B140" s="83" t="s">
        <v>168</v>
      </c>
      <c r="C140" s="84" t="s">
        <v>59</v>
      </c>
      <c r="D140" s="84" t="s">
        <v>19</v>
      </c>
      <c r="E140" s="84" t="s">
        <v>360</v>
      </c>
      <c r="F140" s="84" t="s">
        <v>169</v>
      </c>
      <c r="G140" s="85">
        <v>50000</v>
      </c>
      <c r="H140" s="85">
        <v>50000</v>
      </c>
      <c r="I140" s="86">
        <v>1</v>
      </c>
    </row>
    <row r="141" spans="1:9" ht="12.75">
      <c r="A141" s="82">
        <v>130</v>
      </c>
      <c r="B141" s="83" t="s">
        <v>48</v>
      </c>
      <c r="C141" s="84" t="s">
        <v>59</v>
      </c>
      <c r="D141" s="84" t="s">
        <v>20</v>
      </c>
      <c r="E141" s="84" t="s">
        <v>211</v>
      </c>
      <c r="F141" s="84" t="s">
        <v>43</v>
      </c>
      <c r="G141" s="85">
        <v>12129188.16</v>
      </c>
      <c r="H141" s="85">
        <v>12129188.16</v>
      </c>
      <c r="I141" s="86">
        <v>1</v>
      </c>
    </row>
    <row r="142" spans="1:9" ht="12.75">
      <c r="A142" s="82">
        <v>131</v>
      </c>
      <c r="B142" s="83" t="s">
        <v>106</v>
      </c>
      <c r="C142" s="84" t="s">
        <v>59</v>
      </c>
      <c r="D142" s="84" t="s">
        <v>21</v>
      </c>
      <c r="E142" s="84" t="s">
        <v>211</v>
      </c>
      <c r="F142" s="84" t="s">
        <v>43</v>
      </c>
      <c r="G142" s="85">
        <v>12129188.16</v>
      </c>
      <c r="H142" s="85">
        <v>12129188.16</v>
      </c>
      <c r="I142" s="86">
        <v>1</v>
      </c>
    </row>
    <row r="143" spans="1:9" ht="38.25">
      <c r="A143" s="82">
        <v>132</v>
      </c>
      <c r="B143" s="83" t="s">
        <v>293</v>
      </c>
      <c r="C143" s="84" t="s">
        <v>59</v>
      </c>
      <c r="D143" s="84" t="s">
        <v>21</v>
      </c>
      <c r="E143" s="84" t="s">
        <v>216</v>
      </c>
      <c r="F143" s="84" t="s">
        <v>43</v>
      </c>
      <c r="G143" s="85">
        <v>12129188.16</v>
      </c>
      <c r="H143" s="85">
        <v>12129188.16</v>
      </c>
      <c r="I143" s="86">
        <v>1</v>
      </c>
    </row>
    <row r="144" spans="1:9" ht="25.5">
      <c r="A144" s="63">
        <v>133</v>
      </c>
      <c r="B144" s="83" t="s">
        <v>263</v>
      </c>
      <c r="C144" s="84" t="s">
        <v>59</v>
      </c>
      <c r="D144" s="84" t="s">
        <v>21</v>
      </c>
      <c r="E144" s="84" t="s">
        <v>264</v>
      </c>
      <c r="F144" s="84" t="s">
        <v>43</v>
      </c>
      <c r="G144" s="85">
        <v>12129188.16</v>
      </c>
      <c r="H144" s="85">
        <v>12129188.16</v>
      </c>
      <c r="I144" s="86">
        <v>1</v>
      </c>
    </row>
    <row r="145" spans="1:9" ht="12.75">
      <c r="A145" s="82">
        <v>134</v>
      </c>
      <c r="B145" s="83" t="s">
        <v>184</v>
      </c>
      <c r="C145" s="84" t="s">
        <v>59</v>
      </c>
      <c r="D145" s="84" t="s">
        <v>21</v>
      </c>
      <c r="E145" s="84" t="s">
        <v>265</v>
      </c>
      <c r="F145" s="84" t="s">
        <v>43</v>
      </c>
      <c r="G145" s="85">
        <v>9139126.16</v>
      </c>
      <c r="H145" s="85">
        <v>9139126.16</v>
      </c>
      <c r="I145" s="86">
        <v>1</v>
      </c>
    </row>
    <row r="146" spans="1:9" ht="12.75">
      <c r="A146" s="82">
        <v>135</v>
      </c>
      <c r="B146" s="83" t="s">
        <v>172</v>
      </c>
      <c r="C146" s="84" t="s">
        <v>59</v>
      </c>
      <c r="D146" s="84" t="s">
        <v>21</v>
      </c>
      <c r="E146" s="84" t="s">
        <v>265</v>
      </c>
      <c r="F146" s="84" t="s">
        <v>173</v>
      </c>
      <c r="G146" s="85">
        <v>7788261.5</v>
      </c>
      <c r="H146" s="85">
        <v>7788261.5</v>
      </c>
      <c r="I146" s="86">
        <v>1</v>
      </c>
    </row>
    <row r="147" spans="1:9" ht="25.5">
      <c r="A147" s="82">
        <v>136</v>
      </c>
      <c r="B147" s="83" t="s">
        <v>168</v>
      </c>
      <c r="C147" s="84" t="s">
        <v>59</v>
      </c>
      <c r="D147" s="84" t="s">
        <v>21</v>
      </c>
      <c r="E147" s="84" t="s">
        <v>265</v>
      </c>
      <c r="F147" s="84" t="s">
        <v>169</v>
      </c>
      <c r="G147" s="85">
        <v>1216175.62</v>
      </c>
      <c r="H147" s="85">
        <v>1216175.62</v>
      </c>
      <c r="I147" s="86">
        <v>1</v>
      </c>
    </row>
    <row r="148" spans="1:9" ht="12.75">
      <c r="A148" s="63">
        <v>137</v>
      </c>
      <c r="B148" s="83" t="s">
        <v>170</v>
      </c>
      <c r="C148" s="84" t="s">
        <v>59</v>
      </c>
      <c r="D148" s="84" t="s">
        <v>21</v>
      </c>
      <c r="E148" s="84" t="s">
        <v>265</v>
      </c>
      <c r="F148" s="84" t="s">
        <v>171</v>
      </c>
      <c r="G148" s="85">
        <v>134689.04</v>
      </c>
      <c r="H148" s="85">
        <v>134689.04</v>
      </c>
      <c r="I148" s="86">
        <v>1</v>
      </c>
    </row>
    <row r="149" spans="1:9" ht="12.75">
      <c r="A149" s="82">
        <v>138</v>
      </c>
      <c r="B149" s="83" t="s">
        <v>185</v>
      </c>
      <c r="C149" s="84" t="s">
        <v>59</v>
      </c>
      <c r="D149" s="84" t="s">
        <v>21</v>
      </c>
      <c r="E149" s="84" t="s">
        <v>266</v>
      </c>
      <c r="F149" s="84" t="s">
        <v>43</v>
      </c>
      <c r="G149" s="85">
        <v>25000</v>
      </c>
      <c r="H149" s="85">
        <v>25000</v>
      </c>
      <c r="I149" s="86">
        <v>1</v>
      </c>
    </row>
    <row r="150" spans="1:9" ht="25.5">
      <c r="A150" s="82">
        <v>139</v>
      </c>
      <c r="B150" s="83" t="s">
        <v>168</v>
      </c>
      <c r="C150" s="84" t="s">
        <v>59</v>
      </c>
      <c r="D150" s="84" t="s">
        <v>21</v>
      </c>
      <c r="E150" s="84" t="s">
        <v>266</v>
      </c>
      <c r="F150" s="84" t="s">
        <v>169</v>
      </c>
      <c r="G150" s="85">
        <v>25000</v>
      </c>
      <c r="H150" s="85">
        <v>25000</v>
      </c>
      <c r="I150" s="86">
        <v>1</v>
      </c>
    </row>
    <row r="151" spans="1:9" ht="38.25">
      <c r="A151" s="82">
        <v>140</v>
      </c>
      <c r="B151" s="83" t="s">
        <v>361</v>
      </c>
      <c r="C151" s="84" t="s">
        <v>59</v>
      </c>
      <c r="D151" s="84" t="s">
        <v>21</v>
      </c>
      <c r="E151" s="84" t="s">
        <v>362</v>
      </c>
      <c r="F151" s="84" t="s">
        <v>43</v>
      </c>
      <c r="G151" s="85">
        <v>100000</v>
      </c>
      <c r="H151" s="85">
        <v>100000</v>
      </c>
      <c r="I151" s="86">
        <v>1</v>
      </c>
    </row>
    <row r="152" spans="1:9" ht="25.5">
      <c r="A152" s="63">
        <v>141</v>
      </c>
      <c r="B152" s="83" t="s">
        <v>168</v>
      </c>
      <c r="C152" s="84" t="s">
        <v>59</v>
      </c>
      <c r="D152" s="84" t="s">
        <v>21</v>
      </c>
      <c r="E152" s="84" t="s">
        <v>362</v>
      </c>
      <c r="F152" s="84" t="s">
        <v>169</v>
      </c>
      <c r="G152" s="85">
        <v>100000</v>
      </c>
      <c r="H152" s="85">
        <v>100000</v>
      </c>
      <c r="I152" s="86">
        <v>1</v>
      </c>
    </row>
    <row r="153" spans="1:9" ht="25.5">
      <c r="A153" s="82">
        <v>142</v>
      </c>
      <c r="B153" s="83" t="s">
        <v>183</v>
      </c>
      <c r="C153" s="84" t="s">
        <v>59</v>
      </c>
      <c r="D153" s="84" t="s">
        <v>21</v>
      </c>
      <c r="E153" s="84" t="s">
        <v>267</v>
      </c>
      <c r="F153" s="84" t="s">
        <v>43</v>
      </c>
      <c r="G153" s="85">
        <v>50000</v>
      </c>
      <c r="H153" s="85">
        <v>50000</v>
      </c>
      <c r="I153" s="86">
        <v>1</v>
      </c>
    </row>
    <row r="154" spans="1:9" ht="25.5">
      <c r="A154" s="82">
        <v>143</v>
      </c>
      <c r="B154" s="83" t="s">
        <v>168</v>
      </c>
      <c r="C154" s="84" t="s">
        <v>59</v>
      </c>
      <c r="D154" s="84" t="s">
        <v>21</v>
      </c>
      <c r="E154" s="84" t="s">
        <v>267</v>
      </c>
      <c r="F154" s="84" t="s">
        <v>169</v>
      </c>
      <c r="G154" s="85">
        <v>50000</v>
      </c>
      <c r="H154" s="85">
        <v>50000</v>
      </c>
      <c r="I154" s="86">
        <v>1</v>
      </c>
    </row>
    <row r="155" spans="1:9" ht="38.25">
      <c r="A155" s="82">
        <v>144</v>
      </c>
      <c r="B155" s="83" t="s">
        <v>363</v>
      </c>
      <c r="C155" s="84" t="s">
        <v>59</v>
      </c>
      <c r="D155" s="84" t="s">
        <v>21</v>
      </c>
      <c r="E155" s="84" t="s">
        <v>364</v>
      </c>
      <c r="F155" s="84" t="s">
        <v>43</v>
      </c>
      <c r="G155" s="85">
        <v>1632962</v>
      </c>
      <c r="H155" s="85">
        <v>1632962</v>
      </c>
      <c r="I155" s="86">
        <v>1</v>
      </c>
    </row>
    <row r="156" spans="1:9" ht="25.5">
      <c r="A156" s="63">
        <v>145</v>
      </c>
      <c r="B156" s="83" t="s">
        <v>168</v>
      </c>
      <c r="C156" s="84" t="s">
        <v>59</v>
      </c>
      <c r="D156" s="84" t="s">
        <v>21</v>
      </c>
      <c r="E156" s="84" t="s">
        <v>364</v>
      </c>
      <c r="F156" s="84" t="s">
        <v>169</v>
      </c>
      <c r="G156" s="85">
        <v>1632962</v>
      </c>
      <c r="H156" s="85">
        <v>1632962</v>
      </c>
      <c r="I156" s="86">
        <v>1</v>
      </c>
    </row>
    <row r="157" spans="1:9" ht="51">
      <c r="A157" s="82">
        <v>146</v>
      </c>
      <c r="B157" s="83" t="s">
        <v>365</v>
      </c>
      <c r="C157" s="84" t="s">
        <v>59</v>
      </c>
      <c r="D157" s="84" t="s">
        <v>21</v>
      </c>
      <c r="E157" s="84" t="s">
        <v>366</v>
      </c>
      <c r="F157" s="84" t="s">
        <v>43</v>
      </c>
      <c r="G157" s="85">
        <v>675700</v>
      </c>
      <c r="H157" s="85">
        <v>675700</v>
      </c>
      <c r="I157" s="86">
        <v>1</v>
      </c>
    </row>
    <row r="158" spans="1:9" ht="12.75">
      <c r="A158" s="82">
        <v>147</v>
      </c>
      <c r="B158" s="83" t="s">
        <v>172</v>
      </c>
      <c r="C158" s="84" t="s">
        <v>59</v>
      </c>
      <c r="D158" s="84" t="s">
        <v>21</v>
      </c>
      <c r="E158" s="84" t="s">
        <v>366</v>
      </c>
      <c r="F158" s="84" t="s">
        <v>173</v>
      </c>
      <c r="G158" s="85">
        <v>675700</v>
      </c>
      <c r="H158" s="85">
        <v>675700</v>
      </c>
      <c r="I158" s="86">
        <v>1</v>
      </c>
    </row>
    <row r="159" spans="1:9" ht="63.75">
      <c r="A159" s="82">
        <v>148</v>
      </c>
      <c r="B159" s="83" t="s">
        <v>367</v>
      </c>
      <c r="C159" s="84" t="s">
        <v>59</v>
      </c>
      <c r="D159" s="84" t="s">
        <v>21</v>
      </c>
      <c r="E159" s="84" t="s">
        <v>368</v>
      </c>
      <c r="F159" s="84" t="s">
        <v>43</v>
      </c>
      <c r="G159" s="85">
        <v>506400</v>
      </c>
      <c r="H159" s="85">
        <v>506400</v>
      </c>
      <c r="I159" s="86">
        <v>1</v>
      </c>
    </row>
    <row r="160" spans="1:9" ht="25.5">
      <c r="A160" s="63">
        <v>149</v>
      </c>
      <c r="B160" s="83" t="s">
        <v>168</v>
      </c>
      <c r="C160" s="84" t="s">
        <v>59</v>
      </c>
      <c r="D160" s="84" t="s">
        <v>21</v>
      </c>
      <c r="E160" s="84" t="s">
        <v>368</v>
      </c>
      <c r="F160" s="84" t="s">
        <v>169</v>
      </c>
      <c r="G160" s="85">
        <v>447030</v>
      </c>
      <c r="H160" s="85">
        <v>447030</v>
      </c>
      <c r="I160" s="86">
        <v>1</v>
      </c>
    </row>
    <row r="161" spans="1:9" ht="12.75">
      <c r="A161" s="82">
        <v>150</v>
      </c>
      <c r="B161" s="83" t="s">
        <v>369</v>
      </c>
      <c r="C161" s="84" t="s">
        <v>59</v>
      </c>
      <c r="D161" s="84" t="s">
        <v>21</v>
      </c>
      <c r="E161" s="84" t="s">
        <v>368</v>
      </c>
      <c r="F161" s="84" t="s">
        <v>370</v>
      </c>
      <c r="G161" s="85">
        <v>59370</v>
      </c>
      <c r="H161" s="85">
        <v>59370</v>
      </c>
      <c r="I161" s="86">
        <v>1</v>
      </c>
    </row>
    <row r="162" spans="1:9" ht="12.75">
      <c r="A162" s="82">
        <v>151</v>
      </c>
      <c r="B162" s="83" t="s">
        <v>97</v>
      </c>
      <c r="C162" s="84" t="s">
        <v>59</v>
      </c>
      <c r="D162" s="84" t="s">
        <v>71</v>
      </c>
      <c r="E162" s="84" t="s">
        <v>211</v>
      </c>
      <c r="F162" s="84" t="s">
        <v>43</v>
      </c>
      <c r="G162" s="85">
        <v>306843</v>
      </c>
      <c r="H162" s="85">
        <v>306843</v>
      </c>
      <c r="I162" s="86">
        <v>1</v>
      </c>
    </row>
    <row r="163" spans="1:9" ht="12.75">
      <c r="A163" s="82">
        <v>152</v>
      </c>
      <c r="B163" s="83" t="s">
        <v>98</v>
      </c>
      <c r="C163" s="84" t="s">
        <v>59</v>
      </c>
      <c r="D163" s="84" t="s">
        <v>72</v>
      </c>
      <c r="E163" s="84" t="s">
        <v>211</v>
      </c>
      <c r="F163" s="84" t="s">
        <v>43</v>
      </c>
      <c r="G163" s="85">
        <v>300843</v>
      </c>
      <c r="H163" s="85">
        <v>300843</v>
      </c>
      <c r="I163" s="86">
        <v>1</v>
      </c>
    </row>
    <row r="164" spans="1:9" ht="38.25">
      <c r="A164" s="63">
        <v>153</v>
      </c>
      <c r="B164" s="83" t="s">
        <v>293</v>
      </c>
      <c r="C164" s="84" t="s">
        <v>59</v>
      </c>
      <c r="D164" s="84" t="s">
        <v>72</v>
      </c>
      <c r="E164" s="84" t="s">
        <v>216</v>
      </c>
      <c r="F164" s="84" t="s">
        <v>43</v>
      </c>
      <c r="G164" s="85">
        <v>300843</v>
      </c>
      <c r="H164" s="85">
        <v>300843</v>
      </c>
      <c r="I164" s="86">
        <v>1</v>
      </c>
    </row>
    <row r="165" spans="1:9" ht="38.25">
      <c r="A165" s="82">
        <v>154</v>
      </c>
      <c r="B165" s="83" t="s">
        <v>268</v>
      </c>
      <c r="C165" s="84" t="s">
        <v>59</v>
      </c>
      <c r="D165" s="84" t="s">
        <v>72</v>
      </c>
      <c r="E165" s="84" t="s">
        <v>269</v>
      </c>
      <c r="F165" s="84" t="s">
        <v>43</v>
      </c>
      <c r="G165" s="85">
        <v>300843</v>
      </c>
      <c r="H165" s="85">
        <v>300843</v>
      </c>
      <c r="I165" s="86">
        <v>1</v>
      </c>
    </row>
    <row r="166" spans="1:9" ht="12.75">
      <c r="A166" s="82">
        <v>155</v>
      </c>
      <c r="B166" s="83" t="s">
        <v>186</v>
      </c>
      <c r="C166" s="84" t="s">
        <v>59</v>
      </c>
      <c r="D166" s="84" t="s">
        <v>72</v>
      </c>
      <c r="E166" s="84" t="s">
        <v>270</v>
      </c>
      <c r="F166" s="84" t="s">
        <v>43</v>
      </c>
      <c r="G166" s="85">
        <v>300843</v>
      </c>
      <c r="H166" s="85">
        <v>300843</v>
      </c>
      <c r="I166" s="86">
        <v>1</v>
      </c>
    </row>
    <row r="167" spans="1:9" ht="12.75">
      <c r="A167" s="82">
        <v>156</v>
      </c>
      <c r="B167" s="83" t="s">
        <v>187</v>
      </c>
      <c r="C167" s="84" t="s">
        <v>59</v>
      </c>
      <c r="D167" s="84" t="s">
        <v>72</v>
      </c>
      <c r="E167" s="84" t="s">
        <v>270</v>
      </c>
      <c r="F167" s="84" t="s">
        <v>188</v>
      </c>
      <c r="G167" s="85">
        <v>300843</v>
      </c>
      <c r="H167" s="85">
        <v>300843</v>
      </c>
      <c r="I167" s="86">
        <v>1</v>
      </c>
    </row>
    <row r="168" spans="1:9" ht="12.75">
      <c r="A168" s="63">
        <v>157</v>
      </c>
      <c r="B168" s="83" t="s">
        <v>307</v>
      </c>
      <c r="C168" s="84" t="s">
        <v>59</v>
      </c>
      <c r="D168" s="84" t="s">
        <v>292</v>
      </c>
      <c r="E168" s="84" t="s">
        <v>211</v>
      </c>
      <c r="F168" s="84" t="s">
        <v>43</v>
      </c>
      <c r="G168" s="85">
        <v>6000</v>
      </c>
      <c r="H168" s="85">
        <v>6000</v>
      </c>
      <c r="I168" s="86">
        <v>1</v>
      </c>
    </row>
    <row r="169" spans="1:9" ht="38.25">
      <c r="A169" s="82">
        <v>158</v>
      </c>
      <c r="B169" s="83" t="s">
        <v>293</v>
      </c>
      <c r="C169" s="84" t="s">
        <v>59</v>
      </c>
      <c r="D169" s="84" t="s">
        <v>292</v>
      </c>
      <c r="E169" s="84" t="s">
        <v>216</v>
      </c>
      <c r="F169" s="84" t="s">
        <v>43</v>
      </c>
      <c r="G169" s="85">
        <v>6000</v>
      </c>
      <c r="H169" s="85">
        <v>6000</v>
      </c>
      <c r="I169" s="86">
        <v>1</v>
      </c>
    </row>
    <row r="170" spans="1:9" ht="38.25">
      <c r="A170" s="82">
        <v>159</v>
      </c>
      <c r="B170" s="83" t="s">
        <v>268</v>
      </c>
      <c r="C170" s="84" t="s">
        <v>59</v>
      </c>
      <c r="D170" s="84" t="s">
        <v>292</v>
      </c>
      <c r="E170" s="84" t="s">
        <v>269</v>
      </c>
      <c r="F170" s="84" t="s">
        <v>43</v>
      </c>
      <c r="G170" s="85">
        <v>6000</v>
      </c>
      <c r="H170" s="85">
        <v>6000</v>
      </c>
      <c r="I170" s="86">
        <v>1</v>
      </c>
    </row>
    <row r="171" spans="1:9" ht="38.25">
      <c r="A171" s="82">
        <v>160</v>
      </c>
      <c r="B171" s="83" t="s">
        <v>308</v>
      </c>
      <c r="C171" s="84" t="s">
        <v>59</v>
      </c>
      <c r="D171" s="84" t="s">
        <v>292</v>
      </c>
      <c r="E171" s="84" t="s">
        <v>309</v>
      </c>
      <c r="F171" s="84" t="s">
        <v>43</v>
      </c>
      <c r="G171" s="85">
        <v>6000</v>
      </c>
      <c r="H171" s="85">
        <v>6000</v>
      </c>
      <c r="I171" s="86">
        <v>1</v>
      </c>
    </row>
    <row r="172" spans="1:9" ht="12.75">
      <c r="A172" s="63">
        <v>161</v>
      </c>
      <c r="B172" s="83" t="s">
        <v>310</v>
      </c>
      <c r="C172" s="84" t="s">
        <v>59</v>
      </c>
      <c r="D172" s="84" t="s">
        <v>292</v>
      </c>
      <c r="E172" s="84" t="s">
        <v>309</v>
      </c>
      <c r="F172" s="84" t="s">
        <v>311</v>
      </c>
      <c r="G172" s="85">
        <v>6000</v>
      </c>
      <c r="H172" s="85">
        <v>6000</v>
      </c>
      <c r="I172" s="86">
        <v>1</v>
      </c>
    </row>
    <row r="173" spans="1:9" ht="12.75">
      <c r="A173" s="82">
        <v>162</v>
      </c>
      <c r="B173" s="83" t="s">
        <v>49</v>
      </c>
      <c r="C173" s="84" t="s">
        <v>59</v>
      </c>
      <c r="D173" s="84" t="s">
        <v>22</v>
      </c>
      <c r="E173" s="84" t="s">
        <v>211</v>
      </c>
      <c r="F173" s="84" t="s">
        <v>43</v>
      </c>
      <c r="G173" s="85">
        <v>442348</v>
      </c>
      <c r="H173" s="85">
        <v>442348</v>
      </c>
      <c r="I173" s="86">
        <v>1</v>
      </c>
    </row>
    <row r="174" spans="1:9" ht="12.75">
      <c r="A174" s="82">
        <v>163</v>
      </c>
      <c r="B174" s="83" t="s">
        <v>61</v>
      </c>
      <c r="C174" s="84" t="s">
        <v>59</v>
      </c>
      <c r="D174" s="84" t="s">
        <v>57</v>
      </c>
      <c r="E174" s="84" t="s">
        <v>211</v>
      </c>
      <c r="F174" s="84" t="s">
        <v>43</v>
      </c>
      <c r="G174" s="85">
        <v>442348</v>
      </c>
      <c r="H174" s="85">
        <v>442348</v>
      </c>
      <c r="I174" s="86">
        <v>1</v>
      </c>
    </row>
    <row r="175" spans="1:9" ht="38.25">
      <c r="A175" s="82">
        <v>164</v>
      </c>
      <c r="B175" s="83" t="s">
        <v>293</v>
      </c>
      <c r="C175" s="84" t="s">
        <v>59</v>
      </c>
      <c r="D175" s="84" t="s">
        <v>57</v>
      </c>
      <c r="E175" s="84" t="s">
        <v>216</v>
      </c>
      <c r="F175" s="84" t="s">
        <v>43</v>
      </c>
      <c r="G175" s="85">
        <v>442348</v>
      </c>
      <c r="H175" s="85">
        <v>442348</v>
      </c>
      <c r="I175" s="86">
        <v>1</v>
      </c>
    </row>
    <row r="176" spans="1:9" ht="38.25">
      <c r="A176" s="63">
        <v>165</v>
      </c>
      <c r="B176" s="83" t="s">
        <v>271</v>
      </c>
      <c r="C176" s="84" t="s">
        <v>59</v>
      </c>
      <c r="D176" s="84" t="s">
        <v>57</v>
      </c>
      <c r="E176" s="84" t="s">
        <v>272</v>
      </c>
      <c r="F176" s="84" t="s">
        <v>43</v>
      </c>
      <c r="G176" s="85">
        <v>442348</v>
      </c>
      <c r="H176" s="85">
        <v>442348</v>
      </c>
      <c r="I176" s="86">
        <v>1</v>
      </c>
    </row>
    <row r="177" spans="1:9" ht="25.5">
      <c r="A177" s="82">
        <v>166</v>
      </c>
      <c r="B177" s="83" t="s">
        <v>189</v>
      </c>
      <c r="C177" s="84" t="s">
        <v>59</v>
      </c>
      <c r="D177" s="84" t="s">
        <v>57</v>
      </c>
      <c r="E177" s="84" t="s">
        <v>273</v>
      </c>
      <c r="F177" s="84" t="s">
        <v>43</v>
      </c>
      <c r="G177" s="85">
        <v>442348</v>
      </c>
      <c r="H177" s="85">
        <v>442348</v>
      </c>
      <c r="I177" s="86">
        <v>1</v>
      </c>
    </row>
    <row r="178" spans="1:9" ht="25.5">
      <c r="A178" s="82">
        <v>167</v>
      </c>
      <c r="B178" s="83" t="s">
        <v>168</v>
      </c>
      <c r="C178" s="84" t="s">
        <v>59</v>
      </c>
      <c r="D178" s="84" t="s">
        <v>57</v>
      </c>
      <c r="E178" s="84" t="s">
        <v>273</v>
      </c>
      <c r="F178" s="84" t="s">
        <v>169</v>
      </c>
      <c r="G178" s="85">
        <v>442348</v>
      </c>
      <c r="H178" s="85">
        <v>442348</v>
      </c>
      <c r="I178" s="86">
        <v>1</v>
      </c>
    </row>
    <row r="179" spans="1:9" ht="12.75">
      <c r="A179" s="82">
        <v>168</v>
      </c>
      <c r="B179" s="83" t="s">
        <v>15</v>
      </c>
      <c r="C179" s="84" t="s">
        <v>59</v>
      </c>
      <c r="D179" s="84" t="s">
        <v>9</v>
      </c>
      <c r="E179" s="84" t="s">
        <v>211</v>
      </c>
      <c r="F179" s="84" t="s">
        <v>43</v>
      </c>
      <c r="G179" s="85">
        <v>171000</v>
      </c>
      <c r="H179" s="85">
        <v>171000</v>
      </c>
      <c r="I179" s="86">
        <v>1</v>
      </c>
    </row>
    <row r="180" spans="1:9" ht="12.75">
      <c r="A180" s="63">
        <v>169</v>
      </c>
      <c r="B180" s="83" t="s">
        <v>62</v>
      </c>
      <c r="C180" s="84" t="s">
        <v>59</v>
      </c>
      <c r="D180" s="84" t="s">
        <v>58</v>
      </c>
      <c r="E180" s="84" t="s">
        <v>211</v>
      </c>
      <c r="F180" s="84" t="s">
        <v>43</v>
      </c>
      <c r="G180" s="85">
        <v>171000</v>
      </c>
      <c r="H180" s="85">
        <v>171000</v>
      </c>
      <c r="I180" s="86">
        <v>1</v>
      </c>
    </row>
    <row r="181" spans="1:9" ht="38.25">
      <c r="A181" s="82">
        <v>170</v>
      </c>
      <c r="B181" s="83" t="s">
        <v>293</v>
      </c>
      <c r="C181" s="84" t="s">
        <v>59</v>
      </c>
      <c r="D181" s="84" t="s">
        <v>58</v>
      </c>
      <c r="E181" s="84" t="s">
        <v>216</v>
      </c>
      <c r="F181" s="84" t="s">
        <v>43</v>
      </c>
      <c r="G181" s="85">
        <v>171000</v>
      </c>
      <c r="H181" s="85">
        <v>171000</v>
      </c>
      <c r="I181" s="86">
        <v>1</v>
      </c>
    </row>
    <row r="182" spans="1:9" ht="25.5">
      <c r="A182" s="82">
        <v>171</v>
      </c>
      <c r="B182" s="83" t="s">
        <v>217</v>
      </c>
      <c r="C182" s="84" t="s">
        <v>59</v>
      </c>
      <c r="D182" s="84" t="s">
        <v>58</v>
      </c>
      <c r="E182" s="84" t="s">
        <v>218</v>
      </c>
      <c r="F182" s="84" t="s">
        <v>43</v>
      </c>
      <c r="G182" s="85">
        <v>171000</v>
      </c>
      <c r="H182" s="85">
        <v>171000</v>
      </c>
      <c r="I182" s="86">
        <v>1</v>
      </c>
    </row>
    <row r="183" spans="1:9" ht="12.75">
      <c r="A183" s="82">
        <v>172</v>
      </c>
      <c r="B183" s="83" t="s">
        <v>190</v>
      </c>
      <c r="C183" s="84" t="s">
        <v>59</v>
      </c>
      <c r="D183" s="84" t="s">
        <v>58</v>
      </c>
      <c r="E183" s="84" t="s">
        <v>274</v>
      </c>
      <c r="F183" s="84" t="s">
        <v>43</v>
      </c>
      <c r="G183" s="85">
        <v>171000</v>
      </c>
      <c r="H183" s="85">
        <v>171000</v>
      </c>
      <c r="I183" s="86">
        <v>1</v>
      </c>
    </row>
    <row r="184" spans="1:9" ht="25.5">
      <c r="A184" s="63">
        <v>173</v>
      </c>
      <c r="B184" s="83" t="s">
        <v>168</v>
      </c>
      <c r="C184" s="84" t="s">
        <v>59</v>
      </c>
      <c r="D184" s="84" t="s">
        <v>58</v>
      </c>
      <c r="E184" s="84" t="s">
        <v>274</v>
      </c>
      <c r="F184" s="84" t="s">
        <v>169</v>
      </c>
      <c r="G184" s="85">
        <v>171000</v>
      </c>
      <c r="H184" s="85">
        <v>171000</v>
      </c>
      <c r="I184" s="86">
        <v>1</v>
      </c>
    </row>
    <row r="185" spans="1:9" ht="12.75">
      <c r="A185" s="82">
        <v>174</v>
      </c>
      <c r="B185" s="112" t="s">
        <v>121</v>
      </c>
      <c r="C185" s="113"/>
      <c r="D185" s="113"/>
      <c r="E185" s="113"/>
      <c r="F185" s="113"/>
      <c r="G185" s="87">
        <v>31620701.51</v>
      </c>
      <c r="H185" s="87">
        <v>30840225.05</v>
      </c>
      <c r="I185" s="88">
        <v>0.9753175475960527</v>
      </c>
    </row>
  </sheetData>
  <sheetProtection/>
  <autoFilter ref="A12:I185"/>
  <mergeCells count="10">
    <mergeCell ref="B185:F185"/>
    <mergeCell ref="C9:C11"/>
    <mergeCell ref="H9:I10"/>
    <mergeCell ref="A7:I7"/>
    <mergeCell ref="A9:A11"/>
    <mergeCell ref="B9:B11"/>
    <mergeCell ref="D9:D11"/>
    <mergeCell ref="E9:E11"/>
    <mergeCell ref="F9:F11"/>
    <mergeCell ref="G9:G11"/>
  </mergeCells>
  <printOptions/>
  <pageMargins left="0.984251968503937" right="0.1968503937007874" top="0.1968503937007874" bottom="0.1968503937007874" header="0.5118110236220472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57421875" style="1" customWidth="1"/>
    <col min="2" max="2" width="47.421875" style="2" customWidth="1"/>
    <col min="3" max="3" width="22.421875" style="2" customWidth="1"/>
    <col min="4" max="4" width="15.00390625" style="2" customWidth="1"/>
    <col min="5" max="5" width="13.00390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ht="12">
      <c r="E1" s="16" t="s">
        <v>108</v>
      </c>
    </row>
    <row r="2" ht="12">
      <c r="E2" s="16" t="s">
        <v>32</v>
      </c>
    </row>
    <row r="3" ht="12">
      <c r="E3" s="16" t="s">
        <v>111</v>
      </c>
    </row>
    <row r="4" ht="11.25">
      <c r="E4" s="4" t="s">
        <v>46</v>
      </c>
    </row>
    <row r="5" ht="12">
      <c r="E5" s="16" t="s">
        <v>381</v>
      </c>
    </row>
    <row r="6" ht="12">
      <c r="E6" s="17"/>
    </row>
    <row r="9" spans="1:5" ht="43.5" customHeight="1">
      <c r="A9" s="115" t="s">
        <v>371</v>
      </c>
      <c r="B9" s="116"/>
      <c r="C9" s="116"/>
      <c r="D9" s="116"/>
      <c r="E9" s="116"/>
    </row>
    <row r="10" spans="1:4" ht="11.25">
      <c r="A10" s="6"/>
      <c r="B10" s="7"/>
      <c r="C10" s="6"/>
      <c r="D10" s="6"/>
    </row>
    <row r="11" spans="1:5" ht="11.25" customHeight="1">
      <c r="A11" s="119" t="s">
        <v>112</v>
      </c>
      <c r="B11" s="119" t="s">
        <v>29</v>
      </c>
      <c r="C11" s="120" t="s">
        <v>28</v>
      </c>
      <c r="D11" s="119" t="s">
        <v>331</v>
      </c>
      <c r="E11" s="117" t="s">
        <v>372</v>
      </c>
    </row>
    <row r="12" spans="1:5" ht="12" customHeight="1">
      <c r="A12" s="119"/>
      <c r="B12" s="119"/>
      <c r="C12" s="120"/>
      <c r="D12" s="119"/>
      <c r="E12" s="117"/>
    </row>
    <row r="13" spans="1:5" ht="42.75" customHeight="1">
      <c r="A13" s="119"/>
      <c r="B13" s="119"/>
      <c r="C13" s="120"/>
      <c r="D13" s="119"/>
      <c r="E13" s="118"/>
    </row>
    <row r="14" spans="1:5" ht="11.25">
      <c r="A14" s="8">
        <v>1</v>
      </c>
      <c r="B14" s="8">
        <v>2</v>
      </c>
      <c r="C14" s="8">
        <v>3</v>
      </c>
      <c r="D14" s="8">
        <v>4</v>
      </c>
      <c r="E14" s="8">
        <v>5</v>
      </c>
    </row>
    <row r="15" spans="1:5" ht="29.25" customHeight="1">
      <c r="A15" s="8">
        <v>1</v>
      </c>
      <c r="B15" s="10" t="s">
        <v>31</v>
      </c>
      <c r="C15" s="12" t="s">
        <v>63</v>
      </c>
      <c r="D15" s="13">
        <f>D16-D17+D18+D19+D20-D21</f>
        <v>212499.51000000164</v>
      </c>
      <c r="E15" s="13">
        <f>E17-E16+E19-(-E18)+E21-E20</f>
        <v>-15102.98999999836</v>
      </c>
    </row>
    <row r="16" spans="1:5" ht="53.25" customHeight="1">
      <c r="A16" s="8">
        <f>1+A15</f>
        <v>2</v>
      </c>
      <c r="B16" s="10" t="s">
        <v>50</v>
      </c>
      <c r="C16" s="12" t="s">
        <v>64</v>
      </c>
      <c r="D16" s="13">
        <v>0</v>
      </c>
      <c r="E16" s="13">
        <v>0</v>
      </c>
    </row>
    <row r="17" spans="1:5" ht="61.5" customHeight="1">
      <c r="A17" s="8">
        <f aca="true" t="shared" si="0" ref="A17:A22">1+A16</f>
        <v>3</v>
      </c>
      <c r="B17" s="10" t="s">
        <v>51</v>
      </c>
      <c r="C17" s="12" t="s">
        <v>65</v>
      </c>
      <c r="D17" s="13">
        <v>0</v>
      </c>
      <c r="E17" s="13">
        <v>0</v>
      </c>
    </row>
    <row r="18" spans="1:6" ht="36.75" customHeight="1">
      <c r="A18" s="8">
        <f t="shared" si="0"/>
        <v>4</v>
      </c>
      <c r="B18" s="10" t="s">
        <v>54</v>
      </c>
      <c r="C18" s="12" t="s">
        <v>66</v>
      </c>
      <c r="D18" s="9">
        <v>-31408202</v>
      </c>
      <c r="E18" s="9">
        <v>-31160077.61</v>
      </c>
      <c r="F18" s="5"/>
    </row>
    <row r="19" spans="1:5" ht="34.5" customHeight="1">
      <c r="A19" s="8">
        <f t="shared" si="0"/>
        <v>5</v>
      </c>
      <c r="B19" s="10" t="s">
        <v>52</v>
      </c>
      <c r="C19" s="12" t="s">
        <v>67</v>
      </c>
      <c r="D19" s="9">
        <v>31620701.51</v>
      </c>
      <c r="E19" s="9">
        <v>31144974.62</v>
      </c>
    </row>
    <row r="20" spans="1:5" ht="90.75" customHeight="1">
      <c r="A20" s="8">
        <f t="shared" si="0"/>
        <v>6</v>
      </c>
      <c r="B20" s="10" t="s">
        <v>55</v>
      </c>
      <c r="C20" s="12" t="s">
        <v>125</v>
      </c>
      <c r="D20" s="13">
        <v>0</v>
      </c>
      <c r="E20" s="13">
        <v>0</v>
      </c>
    </row>
    <row r="21" spans="1:5" ht="48.75" customHeight="1">
      <c r="A21" s="8">
        <f t="shared" si="0"/>
        <v>7</v>
      </c>
      <c r="B21" s="10" t="s">
        <v>53</v>
      </c>
      <c r="C21" s="12" t="s">
        <v>68</v>
      </c>
      <c r="D21" s="14">
        <v>0</v>
      </c>
      <c r="E21" s="14">
        <v>0</v>
      </c>
    </row>
    <row r="22" spans="1:5" ht="28.5" customHeight="1">
      <c r="A22" s="8">
        <f t="shared" si="0"/>
        <v>8</v>
      </c>
      <c r="B22" s="11" t="s">
        <v>30</v>
      </c>
      <c r="C22" s="8"/>
      <c r="D22" s="15">
        <f>D15</f>
        <v>212499.51000000164</v>
      </c>
      <c r="E22" s="15">
        <f>E15</f>
        <v>-15102.98999999836</v>
      </c>
    </row>
    <row r="23" spans="1:4" ht="11.25">
      <c r="A23" s="6"/>
      <c r="B23" s="7"/>
      <c r="C23" s="6"/>
      <c r="D23" s="6"/>
    </row>
    <row r="24" spans="1:4" ht="11.25">
      <c r="A24" s="6"/>
      <c r="B24" s="7"/>
      <c r="C24" s="6"/>
      <c r="D24" s="6"/>
    </row>
    <row r="25" spans="1:4" ht="11.25">
      <c r="A25" s="6"/>
      <c r="B25" s="7"/>
      <c r="C25" s="6"/>
      <c r="D25" s="6"/>
    </row>
    <row r="26" spans="1:4" ht="11.25">
      <c r="A26" s="6"/>
      <c r="B26" s="7"/>
      <c r="C26" s="6"/>
      <c r="D26" s="6"/>
    </row>
    <row r="27" spans="1:4" ht="11.25">
      <c r="A27" s="6"/>
      <c r="B27" s="7"/>
      <c r="C27" s="6"/>
      <c r="D27" s="6"/>
    </row>
    <row r="28" spans="1:4" ht="11.25">
      <c r="A28" s="6"/>
      <c r="B28" s="7"/>
      <c r="C28" s="6"/>
      <c r="D28" s="6"/>
    </row>
    <row r="29" spans="1:4" ht="11.25">
      <c r="A29" s="6"/>
      <c r="B29" s="7"/>
      <c r="C29" s="6"/>
      <c r="D29" s="6"/>
    </row>
    <row r="30" spans="1:4" ht="11.25">
      <c r="A30" s="6"/>
      <c r="B30" s="7"/>
      <c r="C30" s="6"/>
      <c r="D30" s="6"/>
    </row>
    <row r="31" spans="1:4" ht="11.25">
      <c r="A31" s="6"/>
      <c r="B31" s="7"/>
      <c r="C31" s="6"/>
      <c r="D31" s="6"/>
    </row>
    <row r="32" spans="1:4" ht="11.25">
      <c r="A32" s="6"/>
      <c r="B32" s="7"/>
      <c r="C32" s="6"/>
      <c r="D32" s="6"/>
    </row>
    <row r="33" spans="1:4" ht="11.25">
      <c r="A33" s="6"/>
      <c r="B33" s="7"/>
      <c r="C33" s="6"/>
      <c r="D33" s="6"/>
    </row>
  </sheetData>
  <sheetProtection/>
  <mergeCells count="6">
    <mergeCell ref="A9:E9"/>
    <mergeCell ref="E11:E13"/>
    <mergeCell ref="A11:A13"/>
    <mergeCell ref="B11:B13"/>
    <mergeCell ref="C11:C13"/>
    <mergeCell ref="D11:D13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57421875" style="1" customWidth="1"/>
    <col min="2" max="2" width="40.00390625" style="2" customWidth="1"/>
    <col min="3" max="3" width="31.00390625" style="2" customWidth="1"/>
    <col min="4" max="4" width="15.57421875" style="2" customWidth="1"/>
    <col min="5" max="5" width="13.00390625" style="2" customWidth="1"/>
    <col min="6" max="6" width="11.57421875" style="3" customWidth="1"/>
    <col min="7" max="7" width="11.140625" style="2" customWidth="1"/>
    <col min="8" max="16384" width="9.140625" style="2" customWidth="1"/>
  </cols>
  <sheetData>
    <row r="1" ht="11.25">
      <c r="F1" s="4" t="s">
        <v>105</v>
      </c>
    </row>
    <row r="2" ht="12">
      <c r="F2" s="16" t="s">
        <v>32</v>
      </c>
    </row>
    <row r="3" ht="12">
      <c r="F3" s="16" t="s">
        <v>111</v>
      </c>
    </row>
    <row r="4" ht="11.25">
      <c r="F4" s="4" t="s">
        <v>46</v>
      </c>
    </row>
    <row r="5" ht="12">
      <c r="F5" s="16" t="s">
        <v>381</v>
      </c>
    </row>
    <row r="8" spans="1:6" ht="12.75">
      <c r="A8" s="124" t="s">
        <v>84</v>
      </c>
      <c r="B8" s="125"/>
      <c r="C8" s="125"/>
      <c r="D8" s="125"/>
      <c r="E8" s="125"/>
      <c r="F8" s="125"/>
    </row>
    <row r="9" spans="1:6" ht="12.75">
      <c r="A9" s="127" t="s">
        <v>373</v>
      </c>
      <c r="B9" s="127"/>
      <c r="C9" s="127"/>
      <c r="D9" s="127"/>
      <c r="E9" s="127"/>
      <c r="F9" s="127"/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126" t="s">
        <v>374</v>
      </c>
      <c r="B11" s="126"/>
      <c r="C11" s="126"/>
      <c r="D11" s="126"/>
      <c r="E11" s="126"/>
      <c r="F11" s="126"/>
    </row>
    <row r="12" spans="1:6" ht="45">
      <c r="A12" s="18" t="s">
        <v>85</v>
      </c>
      <c r="B12" s="18" t="s">
        <v>86</v>
      </c>
      <c r="C12" s="18" t="s">
        <v>87</v>
      </c>
      <c r="D12" s="18" t="s">
        <v>375</v>
      </c>
      <c r="E12" s="18" t="s">
        <v>376</v>
      </c>
      <c r="F12" s="18" t="s">
        <v>377</v>
      </c>
    </row>
    <row r="13" spans="1:6" ht="11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</row>
    <row r="14" spans="1:6" ht="70.5" customHeight="1">
      <c r="A14" s="21">
        <v>2</v>
      </c>
      <c r="B14" s="31" t="s">
        <v>379</v>
      </c>
      <c r="C14" s="22" t="s">
        <v>3</v>
      </c>
      <c r="D14" s="28">
        <v>800000</v>
      </c>
      <c r="E14" s="28">
        <v>800000</v>
      </c>
      <c r="F14" s="28">
        <f>E14/D14*100</f>
        <v>100</v>
      </c>
    </row>
    <row r="15" spans="1:6" ht="24" customHeight="1">
      <c r="A15" s="23">
        <v>3</v>
      </c>
      <c r="B15" s="24" t="s">
        <v>88</v>
      </c>
      <c r="C15" s="18"/>
      <c r="D15" s="29">
        <f>D14</f>
        <v>800000</v>
      </c>
      <c r="E15" s="29">
        <f>E14</f>
        <v>800000</v>
      </c>
      <c r="F15" s="29">
        <f>F14</f>
        <v>100</v>
      </c>
    </row>
    <row r="16" spans="1:6" ht="35.25" customHeight="1">
      <c r="A16" s="25"/>
      <c r="B16" s="26"/>
      <c r="C16" s="26"/>
      <c r="D16" s="27"/>
      <c r="E16" s="27"/>
      <c r="F16" s="27"/>
    </row>
    <row r="17" spans="1:6" ht="28.5" customHeight="1">
      <c r="A17" s="126" t="s">
        <v>378</v>
      </c>
      <c r="B17" s="126"/>
      <c r="C17" s="126"/>
      <c r="D17" s="126"/>
      <c r="E17" s="126"/>
      <c r="F17" s="126"/>
    </row>
    <row r="18" spans="1:6" ht="69.75" customHeight="1">
      <c r="A18" s="20" t="s">
        <v>89</v>
      </c>
      <c r="B18" s="123" t="s">
        <v>90</v>
      </c>
      <c r="C18" s="123"/>
      <c r="D18" s="20" t="s">
        <v>91</v>
      </c>
      <c r="E18" s="18" t="s">
        <v>376</v>
      </c>
      <c r="F18" s="18" t="s">
        <v>377</v>
      </c>
    </row>
    <row r="19" spans="1:6" ht="11.25">
      <c r="A19" s="20">
        <v>1</v>
      </c>
      <c r="B19" s="123">
        <v>2</v>
      </c>
      <c r="C19" s="123"/>
      <c r="D19" s="20">
        <v>3</v>
      </c>
      <c r="E19" s="20">
        <v>4</v>
      </c>
      <c r="F19" s="20">
        <v>5</v>
      </c>
    </row>
    <row r="20" spans="1:6" ht="12.75">
      <c r="A20" s="20">
        <v>1</v>
      </c>
      <c r="B20" s="121" t="s">
        <v>92</v>
      </c>
      <c r="C20" s="122"/>
      <c r="D20" s="30">
        <v>0</v>
      </c>
      <c r="E20" s="30">
        <v>0</v>
      </c>
      <c r="F20" s="30">
        <v>0</v>
      </c>
    </row>
    <row r="21" spans="1:6" ht="12.75">
      <c r="A21" s="20">
        <v>2</v>
      </c>
      <c r="B21" s="121" t="s">
        <v>93</v>
      </c>
      <c r="C21" s="122"/>
      <c r="D21" s="28">
        <v>800000</v>
      </c>
      <c r="E21" s="28">
        <v>800000</v>
      </c>
      <c r="F21" s="28">
        <v>100</v>
      </c>
    </row>
  </sheetData>
  <sheetProtection/>
  <mergeCells count="8">
    <mergeCell ref="B21:C21"/>
    <mergeCell ref="B19:C19"/>
    <mergeCell ref="B20:C20"/>
    <mergeCell ref="A8:F8"/>
    <mergeCell ref="A11:F11"/>
    <mergeCell ref="A17:F17"/>
    <mergeCell ref="B18:C18"/>
    <mergeCell ref="A9:F9"/>
  </mergeCells>
  <printOptions/>
  <pageMargins left="0.7874015748031497" right="0" top="0.1968503937007874" bottom="0.1968503937007874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2019-05-29T06:51:54Z</cp:lastPrinted>
  <dcterms:created xsi:type="dcterms:W3CDTF">1996-10-08T23:32:33Z</dcterms:created>
  <dcterms:modified xsi:type="dcterms:W3CDTF">2019-05-29T06:51:57Z</dcterms:modified>
  <cp:category/>
  <cp:version/>
  <cp:contentType/>
  <cp:contentStatus/>
</cp:coreProperties>
</file>